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tuzla-my.sharepoint.com/personal/vedranl_tuzla_ba/Documents/aaVedran/SDP/Izbori 2022 - kantonalni i viši nivoi/"/>
    </mc:Choice>
  </mc:AlternateContent>
  <xr:revisionPtr revIDLastSave="0" documentId="8_{5FBC968F-E149-4C0E-996B-DC57E2B8AA6F}" xr6:coauthVersionLast="47" xr6:coauthVersionMax="47" xr10:uidLastSave="{00000000-0000-0000-0000-000000000000}"/>
  <bookViews>
    <workbookView xWindow="-110" yWindow="-110" windowWidth="19420" windowHeight="10300" xr2:uid="{2498CA09-9118-4974-A627-E7093EDC844A}"/>
  </bookViews>
  <sheets>
    <sheet name="PO KANTONIMA" sheetId="1" r:id="rId1"/>
  </sheets>
  <definedNames>
    <definedName name="_xlnm._FilterDatabase" localSheetId="0" hidden="1">'PO KANTONIMA'!$A$3:$K$11</definedName>
    <definedName name="_xlnm.Print_Area" localSheetId="0">'PO KANTONIMA'!$A$1:$L$102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1" i="1" l="1"/>
  <c r="L100" i="1"/>
  <c r="L99" i="1"/>
  <c r="L98" i="1"/>
  <c r="L97" i="1"/>
  <c r="L96" i="1"/>
  <c r="L95" i="1"/>
  <c r="L93" i="1"/>
  <c r="L92" i="1"/>
  <c r="L91" i="1"/>
  <c r="L90" i="1"/>
  <c r="L89" i="1"/>
  <c r="L88" i="1"/>
  <c r="L87" i="1"/>
  <c r="L86" i="1"/>
  <c r="L85" i="1"/>
  <c r="L83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0" i="1"/>
  <c r="L49" i="1"/>
  <c r="L48" i="1"/>
  <c r="L47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1" i="1"/>
  <c r="L10" i="1"/>
  <c r="L9" i="1"/>
  <c r="L8" i="1"/>
  <c r="L7" i="1"/>
  <c r="L6" i="1"/>
  <c r="L5" i="1"/>
  <c r="L4" i="1"/>
  <c r="L3" i="1"/>
  <c r="K95" i="1"/>
  <c r="K83" i="1"/>
  <c r="K77" i="1"/>
  <c r="K66" i="1"/>
  <c r="K52" i="1"/>
  <c r="K47" i="1"/>
  <c r="K33" i="1"/>
  <c r="K18" i="1"/>
  <c r="K13" i="1"/>
  <c r="K3" i="1"/>
  <c r="K102" i="1" l="1"/>
</calcChain>
</file>

<file path=xl/sharedStrings.xml><?xml version="1.0" encoding="utf-8"?>
<sst xmlns="http://schemas.openxmlformats.org/spreadsheetml/2006/main" count="262" uniqueCount="116">
  <si>
    <t>REDNI BROJ</t>
  </si>
  <si>
    <t>KANTON</t>
  </si>
  <si>
    <t>OPĆINA/GRAD</t>
  </si>
  <si>
    <t>Ukupno stanovništva</t>
  </si>
  <si>
    <t>Bošnjak/Bošnjakinja</t>
  </si>
  <si>
    <t>Hrvat/Hrvatica</t>
  </si>
  <si>
    <t>Srbin/Srpkinja</t>
  </si>
  <si>
    <t>Ne izjašnjava se</t>
  </si>
  <si>
    <t>Ostali</t>
  </si>
  <si>
    <t>Nepoznato</t>
  </si>
  <si>
    <t>IZNOS 2</t>
  </si>
  <si>
    <t>UKUPNO</t>
  </si>
  <si>
    <t>IZSNO PO STANOVNIKU</t>
  </si>
  <si>
    <t>UNSKO-SANSKI KANTON</t>
  </si>
  <si>
    <t>1.</t>
  </si>
  <si>
    <t>BIHAĆ</t>
  </si>
  <si>
    <t>2.</t>
  </si>
  <si>
    <t>CAZIN</t>
  </si>
  <si>
    <t>3.</t>
  </si>
  <si>
    <t>VELIKA KLADUŠA</t>
  </si>
  <si>
    <t>4.</t>
  </si>
  <si>
    <t>BUŽIM</t>
  </si>
  <si>
    <t>5.</t>
  </si>
  <si>
    <t>BOSANSKA KRUPA</t>
  </si>
  <si>
    <t>6.</t>
  </si>
  <si>
    <t>BOSANSKI PETROVAC</t>
  </si>
  <si>
    <t>7.</t>
  </si>
  <si>
    <t>KLJUČ</t>
  </si>
  <si>
    <t>8.</t>
  </si>
  <si>
    <t>SANSKI MOST</t>
  </si>
  <si>
    <t xml:space="preserve"> KANTON POSAVSKI</t>
  </si>
  <si>
    <t>DOMALJEVAC-ŠAMAC</t>
  </si>
  <si>
    <t>ODŽAK</t>
  </si>
  <si>
    <t>ORAŠJE</t>
  </si>
  <si>
    <t>TUZLANSKI KANTON</t>
  </si>
  <si>
    <t>BANOVIĆI</t>
  </si>
  <si>
    <t>GRADAČAC</t>
  </si>
  <si>
    <t>KLADANJ</t>
  </si>
  <si>
    <t>LUKAVAC</t>
  </si>
  <si>
    <t>SREBRENIK</t>
  </si>
  <si>
    <t>TUZLA</t>
  </si>
  <si>
    <t>ŽIVINICE</t>
  </si>
  <si>
    <t>ČELIĆ</t>
  </si>
  <si>
    <t>9.</t>
  </si>
  <si>
    <t>DOBOJ-ISTOK</t>
  </si>
  <si>
    <t>10.</t>
  </si>
  <si>
    <t>SAPNA</t>
  </si>
  <si>
    <t>11.</t>
  </si>
  <si>
    <t>TEOČAK</t>
  </si>
  <si>
    <t>12.</t>
  </si>
  <si>
    <t>GRAČANICA</t>
  </si>
  <si>
    <t>13.</t>
  </si>
  <si>
    <t>KALESIJA</t>
  </si>
  <si>
    <t>ZENIČKO-DOBOJSKI KANTON</t>
  </si>
  <si>
    <t>BREZA</t>
  </si>
  <si>
    <t>KAKANJ</t>
  </si>
  <si>
    <t>MAGLAJ</t>
  </si>
  <si>
    <t>OLOVO</t>
  </si>
  <si>
    <t>TEŠANJ</t>
  </si>
  <si>
    <t>VAREŠ</t>
  </si>
  <si>
    <t>VISOKO</t>
  </si>
  <si>
    <t>ZAVIDOVIĆI</t>
  </si>
  <si>
    <t>ZENICA</t>
  </si>
  <si>
    <t>ŽEPČE</t>
  </si>
  <si>
    <t>DOBOJ-JUG</t>
  </si>
  <si>
    <t>USORA</t>
  </si>
  <si>
    <t>BOSANSKO-PODRINJSKI KANTON</t>
  </si>
  <si>
    <t xml:space="preserve">FOČA </t>
  </si>
  <si>
    <t>GORAŽDE</t>
  </si>
  <si>
    <t>PALE</t>
  </si>
  <si>
    <t>SREDNJOBOSANSKI KANTON</t>
  </si>
  <si>
    <t>BUGOJNO</t>
  </si>
  <si>
    <t>BUSOVAČA</t>
  </si>
  <si>
    <t>DONJI VAKUF</t>
  </si>
  <si>
    <t>FOJNICA</t>
  </si>
  <si>
    <t>GORNJI VAKUF-USKOPLJE</t>
  </si>
  <si>
    <t>KISELJAK</t>
  </si>
  <si>
    <t>KREŠEVO</t>
  </si>
  <si>
    <t>NOVI TRAVNIK</t>
  </si>
  <si>
    <t>TRAVNIK</t>
  </si>
  <si>
    <t>VITEZ</t>
  </si>
  <si>
    <t>DOBRETIĆI</t>
  </si>
  <si>
    <t>JAJCE</t>
  </si>
  <si>
    <t>HERCEGOVAČKO-NERETVANSKI KANTON</t>
  </si>
  <si>
    <t>ČAPLJINA</t>
  </si>
  <si>
    <t>ČITLUK</t>
  </si>
  <si>
    <t>JABLANICA</t>
  </si>
  <si>
    <t>KONJIC</t>
  </si>
  <si>
    <t>NEUM</t>
  </si>
  <si>
    <t>PROZOR</t>
  </si>
  <si>
    <t>RAVNO</t>
  </si>
  <si>
    <t>GRAD MOSTAR</t>
  </si>
  <si>
    <t>STOLAC</t>
  </si>
  <si>
    <t>ZAPADNOHERCEGOVAČKI KANTON</t>
  </si>
  <si>
    <t>GRUDE</t>
  </si>
  <si>
    <t>ŠIROKI BRIJEG</t>
  </si>
  <si>
    <t>LJUBUŠKI</t>
  </si>
  <si>
    <t>POSUŠJE</t>
  </si>
  <si>
    <t>KANTON SARAJEVO</t>
  </si>
  <si>
    <t>GRAD SARAJEVO</t>
  </si>
  <si>
    <t>CENTAR SARAJEVO</t>
  </si>
  <si>
    <t>HADŽIĆI</t>
  </si>
  <si>
    <t>ILIJAŠ</t>
  </si>
  <si>
    <t>NOVI GRAD SARAJEVO</t>
  </si>
  <si>
    <t>VOGOŠĆA</t>
  </si>
  <si>
    <t>ILIDŽA</t>
  </si>
  <si>
    <t>NOVO SARAJEVO</t>
  </si>
  <si>
    <t>STARI GRAD SARAJEVO</t>
  </si>
  <si>
    <t xml:space="preserve">TRNOVO </t>
  </si>
  <si>
    <t>KANTON 10</t>
  </si>
  <si>
    <t>BOSANSKO GRAHOVO</t>
  </si>
  <si>
    <t>TOMISLAVGRAD</t>
  </si>
  <si>
    <t>GLAMOČ</t>
  </si>
  <si>
    <t>LIVNO</t>
  </si>
  <si>
    <t>KUPRES</t>
  </si>
  <si>
    <t>DRVAR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</si>
</sst>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E332-E390-4E8A-9170-B693D9B9654A}">
  <dimension ref="A1:L103"/>
  <sheetViews>
    <sheetView tabSelected="1" topLeftCell="A93" zoomScale="70" zoomScaleNormal="70" workbookViewId="0">
      <selection activeCell="L107" sqref="L107"/>
    </sheetView>
  </sheetViews>
  <sheetFormatPr defaultRowHeight="14.5" x14ac:dyDescent="0.35"/>
  <cols>
    <col min="1" max="1" width="8.7265625" style="3"/>
    <col min="2" max="2" width="25.6328125" style="3" customWidth="1"/>
    <col min="3" max="3" width="35.1796875" style="3" bestFit="1" customWidth="1"/>
    <col min="4" max="5" width="10.6328125" style="3" bestFit="1" customWidth="1"/>
    <col min="6" max="6" width="10.54296875" style="3" bestFit="1" customWidth="1"/>
    <col min="7" max="8" width="9.08984375" style="3" bestFit="1" customWidth="1"/>
    <col min="9" max="9" width="9.1796875" style="3" bestFit="1" customWidth="1"/>
    <col min="10" max="10" width="9.08984375" style="3" bestFit="1" customWidth="1"/>
    <col min="11" max="12" width="12.7265625" style="3" bestFit="1" customWidth="1"/>
    <col min="13" max="16384" width="8.7265625" style="3"/>
  </cols>
  <sheetData>
    <row r="1" spans="1:12" ht="15" thickBot="1" x14ac:dyDescent="0.4">
      <c r="A1" s="1"/>
      <c r="B1" s="1"/>
      <c r="C1" s="1"/>
      <c r="D1" s="2"/>
      <c r="E1" s="2"/>
      <c r="F1" s="2"/>
      <c r="G1" s="2"/>
      <c r="H1" s="2"/>
      <c r="I1" s="2"/>
      <c r="J1" s="2"/>
    </row>
    <row r="2" spans="1:12" s="8" customFormat="1" ht="64" thickTop="1" thickBot="1" x14ac:dyDescent="0.4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7" t="s">
        <v>12</v>
      </c>
    </row>
    <row r="3" spans="1:12" s="8" customFormat="1" ht="16" customHeight="1" thickTop="1" x14ac:dyDescent="0.35">
      <c r="A3" s="9"/>
      <c r="B3" s="10"/>
      <c r="C3" s="10" t="s">
        <v>13</v>
      </c>
      <c r="D3" s="11">
        <v>273261</v>
      </c>
      <c r="E3" s="11">
        <v>246012</v>
      </c>
      <c r="F3" s="11">
        <v>5073</v>
      </c>
      <c r="G3" s="11">
        <v>8452</v>
      </c>
      <c r="H3" s="11">
        <v>1847</v>
      </c>
      <c r="I3" s="11">
        <v>11539</v>
      </c>
      <c r="J3" s="10">
        <v>338</v>
      </c>
      <c r="K3" s="12">
        <f t="shared" ref="K3" si="0">SUM(K4:K11)</f>
        <v>2685100.88</v>
      </c>
      <c r="L3" s="13">
        <f>K3/D3</f>
        <v>9.8261401370850567</v>
      </c>
    </row>
    <row r="4" spans="1:12" ht="16" customHeight="1" x14ac:dyDescent="0.35">
      <c r="A4" s="14" t="s">
        <v>14</v>
      </c>
      <c r="B4" s="15" t="s">
        <v>13</v>
      </c>
      <c r="C4" s="16" t="s">
        <v>15</v>
      </c>
      <c r="D4" s="17">
        <v>56261</v>
      </c>
      <c r="E4" s="17">
        <v>49550</v>
      </c>
      <c r="F4" s="17">
        <v>3265</v>
      </c>
      <c r="G4" s="15">
        <v>910</v>
      </c>
      <c r="H4" s="15">
        <v>619</v>
      </c>
      <c r="I4" s="17">
        <v>1879</v>
      </c>
      <c r="J4" s="15">
        <v>38</v>
      </c>
      <c r="K4" s="18">
        <v>450000</v>
      </c>
      <c r="L4" s="20">
        <f t="shared" ref="L4:L67" si="1">K4/D4</f>
        <v>7.9984358614315418</v>
      </c>
    </row>
    <row r="5" spans="1:12" ht="16" customHeight="1" x14ac:dyDescent="0.35">
      <c r="A5" s="14" t="s">
        <v>16</v>
      </c>
      <c r="B5" s="15" t="s">
        <v>13</v>
      </c>
      <c r="C5" s="16" t="s">
        <v>17</v>
      </c>
      <c r="D5" s="17">
        <v>66149</v>
      </c>
      <c r="E5" s="17">
        <v>63463</v>
      </c>
      <c r="F5" s="15">
        <v>320</v>
      </c>
      <c r="G5" s="15">
        <v>29</v>
      </c>
      <c r="H5" s="15">
        <v>331</v>
      </c>
      <c r="I5" s="17">
        <v>1945</v>
      </c>
      <c r="J5" s="15">
        <v>61</v>
      </c>
      <c r="K5" s="18">
        <v>104219.5</v>
      </c>
      <c r="L5" s="20">
        <f t="shared" si="1"/>
        <v>1.5755264629850791</v>
      </c>
    </row>
    <row r="6" spans="1:12" ht="16" customHeight="1" x14ac:dyDescent="0.35">
      <c r="A6" s="14" t="s">
        <v>18</v>
      </c>
      <c r="B6" s="15" t="s">
        <v>13</v>
      </c>
      <c r="C6" s="16" t="s">
        <v>19</v>
      </c>
      <c r="D6" s="17">
        <v>40419</v>
      </c>
      <c r="E6" s="17">
        <v>32561</v>
      </c>
      <c r="F6" s="15">
        <v>636</v>
      </c>
      <c r="G6" s="15">
        <v>146</v>
      </c>
      <c r="H6" s="15">
        <v>598</v>
      </c>
      <c r="I6" s="17">
        <v>6407</v>
      </c>
      <c r="J6" s="15">
        <v>71</v>
      </c>
      <c r="K6" s="18">
        <v>140000</v>
      </c>
      <c r="L6" s="20">
        <f t="shared" si="1"/>
        <v>3.4637175585739381</v>
      </c>
    </row>
    <row r="7" spans="1:12" ht="16" customHeight="1" x14ac:dyDescent="0.35">
      <c r="A7" s="14" t="s">
        <v>20</v>
      </c>
      <c r="B7" s="15" t="s">
        <v>13</v>
      </c>
      <c r="C7" s="16" t="s">
        <v>21</v>
      </c>
      <c r="D7" s="17">
        <v>19340</v>
      </c>
      <c r="E7" s="17">
        <v>19207</v>
      </c>
      <c r="F7" s="15">
        <v>8</v>
      </c>
      <c r="G7" s="15">
        <v>1</v>
      </c>
      <c r="H7" s="15">
        <v>6</v>
      </c>
      <c r="I7" s="15">
        <v>96</v>
      </c>
      <c r="J7" s="15">
        <v>22</v>
      </c>
      <c r="K7" s="18">
        <v>500355.33</v>
      </c>
      <c r="L7" s="20">
        <f t="shared" si="1"/>
        <v>25.87152688728025</v>
      </c>
    </row>
    <row r="8" spans="1:12" ht="16" customHeight="1" x14ac:dyDescent="0.35">
      <c r="A8" s="14" t="s">
        <v>22</v>
      </c>
      <c r="B8" s="15" t="s">
        <v>13</v>
      </c>
      <c r="C8" s="16" t="s">
        <v>23</v>
      </c>
      <c r="D8" s="17">
        <v>25545</v>
      </c>
      <c r="E8" s="17">
        <v>23578</v>
      </c>
      <c r="F8" s="15">
        <v>66</v>
      </c>
      <c r="G8" s="17">
        <v>1260</v>
      </c>
      <c r="H8" s="15">
        <v>106</v>
      </c>
      <c r="I8" s="15">
        <v>494</v>
      </c>
      <c r="J8" s="15">
        <v>41</v>
      </c>
      <c r="K8" s="18">
        <v>600000</v>
      </c>
      <c r="L8" s="20">
        <f t="shared" si="1"/>
        <v>23.487962419260128</v>
      </c>
    </row>
    <row r="9" spans="1:12" ht="16" customHeight="1" x14ac:dyDescent="0.35">
      <c r="A9" s="14" t="s">
        <v>24</v>
      </c>
      <c r="B9" s="15" t="s">
        <v>13</v>
      </c>
      <c r="C9" s="16" t="s">
        <v>25</v>
      </c>
      <c r="D9" s="17">
        <v>7328</v>
      </c>
      <c r="E9" s="17">
        <v>3179</v>
      </c>
      <c r="F9" s="15">
        <v>26</v>
      </c>
      <c r="G9" s="17">
        <v>3996</v>
      </c>
      <c r="H9" s="15">
        <v>30</v>
      </c>
      <c r="I9" s="15">
        <v>85</v>
      </c>
      <c r="J9" s="15">
        <v>12</v>
      </c>
      <c r="K9" s="18">
        <v>163994.70000000001</v>
      </c>
      <c r="L9" s="20">
        <f t="shared" si="1"/>
        <v>22.37918941048035</v>
      </c>
    </row>
    <row r="10" spans="1:12" ht="16" customHeight="1" x14ac:dyDescent="0.35">
      <c r="A10" s="14" t="s">
        <v>26</v>
      </c>
      <c r="B10" s="15" t="s">
        <v>13</v>
      </c>
      <c r="C10" s="16" t="s">
        <v>27</v>
      </c>
      <c r="D10" s="17">
        <v>16744</v>
      </c>
      <c r="E10" s="17">
        <v>16130</v>
      </c>
      <c r="F10" s="15">
        <v>30</v>
      </c>
      <c r="G10" s="15">
        <v>273</v>
      </c>
      <c r="H10" s="15">
        <v>30</v>
      </c>
      <c r="I10" s="15">
        <v>258</v>
      </c>
      <c r="J10" s="15">
        <v>23</v>
      </c>
      <c r="K10" s="18">
        <v>246531.35</v>
      </c>
      <c r="L10" s="20">
        <f t="shared" si="1"/>
        <v>14.723563664596274</v>
      </c>
    </row>
    <row r="11" spans="1:12" ht="16" customHeight="1" x14ac:dyDescent="0.35">
      <c r="A11" s="14" t="s">
        <v>28</v>
      </c>
      <c r="B11" s="15" t="s">
        <v>13</v>
      </c>
      <c r="C11" s="16" t="s">
        <v>29</v>
      </c>
      <c r="D11" s="17">
        <v>41475</v>
      </c>
      <c r="E11" s="17">
        <v>38344</v>
      </c>
      <c r="F11" s="15">
        <v>722</v>
      </c>
      <c r="G11" s="17">
        <v>1837</v>
      </c>
      <c r="H11" s="15">
        <v>127</v>
      </c>
      <c r="I11" s="15">
        <v>375</v>
      </c>
      <c r="J11" s="15">
        <v>70</v>
      </c>
      <c r="K11" s="18">
        <v>480000</v>
      </c>
      <c r="L11" s="20">
        <f t="shared" si="1"/>
        <v>11.573236889692586</v>
      </c>
    </row>
    <row r="12" spans="1:12" ht="16" customHeight="1" x14ac:dyDescent="0.35">
      <c r="A12" s="14"/>
      <c r="B12" s="15"/>
      <c r="C12" s="16"/>
      <c r="D12" s="17"/>
      <c r="E12" s="17"/>
      <c r="F12" s="15"/>
      <c r="G12" s="17"/>
      <c r="H12" s="15"/>
      <c r="I12" s="15"/>
      <c r="J12" s="15"/>
      <c r="K12" s="18"/>
      <c r="L12" s="20"/>
    </row>
    <row r="13" spans="1:12" s="8" customFormat="1" ht="16" customHeight="1" x14ac:dyDescent="0.35">
      <c r="A13" s="21"/>
      <c r="B13" s="22"/>
      <c r="C13" s="22" t="s">
        <v>30</v>
      </c>
      <c r="D13" s="23">
        <v>43453</v>
      </c>
      <c r="E13" s="23">
        <v>8252</v>
      </c>
      <c r="F13" s="23">
        <v>33600</v>
      </c>
      <c r="G13" s="22">
        <v>831</v>
      </c>
      <c r="H13" s="22">
        <v>214</v>
      </c>
      <c r="I13" s="22">
        <v>459</v>
      </c>
      <c r="J13" s="22">
        <v>97</v>
      </c>
      <c r="K13" s="24">
        <f>SUM(K14:K16)</f>
        <v>1120000</v>
      </c>
      <c r="L13" s="25">
        <f t="shared" si="1"/>
        <v>25.774975260626423</v>
      </c>
    </row>
    <row r="14" spans="1:12" ht="16" customHeight="1" x14ac:dyDescent="0.35">
      <c r="A14" s="14" t="s">
        <v>14</v>
      </c>
      <c r="B14" s="26" t="s">
        <v>30</v>
      </c>
      <c r="C14" s="16" t="s">
        <v>31</v>
      </c>
      <c r="D14" s="17">
        <v>4771</v>
      </c>
      <c r="E14" s="15">
        <v>17</v>
      </c>
      <c r="F14" s="17">
        <v>4634</v>
      </c>
      <c r="G14" s="15">
        <v>92</v>
      </c>
      <c r="H14" s="15">
        <v>12</v>
      </c>
      <c r="I14" s="15">
        <v>13</v>
      </c>
      <c r="J14" s="15">
        <v>3</v>
      </c>
      <c r="K14" s="18">
        <v>340000</v>
      </c>
      <c r="L14" s="20">
        <f t="shared" si="1"/>
        <v>71.263885977782436</v>
      </c>
    </row>
    <row r="15" spans="1:12" ht="16" customHeight="1" x14ac:dyDescent="0.35">
      <c r="A15" s="14" t="s">
        <v>16</v>
      </c>
      <c r="B15" s="26" t="s">
        <v>30</v>
      </c>
      <c r="C15" s="16" t="s">
        <v>32</v>
      </c>
      <c r="D15" s="17">
        <v>18821</v>
      </c>
      <c r="E15" s="17">
        <v>6220</v>
      </c>
      <c r="F15" s="17">
        <v>11621</v>
      </c>
      <c r="G15" s="15">
        <v>582</v>
      </c>
      <c r="H15" s="15">
        <v>102</v>
      </c>
      <c r="I15" s="15">
        <v>228</v>
      </c>
      <c r="J15" s="15">
        <v>68</v>
      </c>
      <c r="K15" s="18">
        <v>380000</v>
      </c>
      <c r="L15" s="20">
        <f t="shared" si="1"/>
        <v>20.19021305987992</v>
      </c>
    </row>
    <row r="16" spans="1:12" ht="16" customHeight="1" x14ac:dyDescent="0.35">
      <c r="A16" s="14" t="s">
        <v>18</v>
      </c>
      <c r="B16" s="26" t="s">
        <v>30</v>
      </c>
      <c r="C16" s="16" t="s">
        <v>33</v>
      </c>
      <c r="D16" s="17">
        <v>19861</v>
      </c>
      <c r="E16" s="17">
        <v>2015</v>
      </c>
      <c r="F16" s="17">
        <v>17345</v>
      </c>
      <c r="G16" s="15">
        <v>157</v>
      </c>
      <c r="H16" s="15">
        <v>100</v>
      </c>
      <c r="I16" s="15">
        <v>218</v>
      </c>
      <c r="J16" s="15">
        <v>26</v>
      </c>
      <c r="K16" s="18">
        <v>400000</v>
      </c>
      <c r="L16" s="20">
        <f t="shared" si="1"/>
        <v>20.139972811036706</v>
      </c>
    </row>
    <row r="17" spans="1:12" ht="16" customHeight="1" x14ac:dyDescent="0.3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8"/>
      <c r="L17" s="20"/>
    </row>
    <row r="18" spans="1:12" s="8" customFormat="1" ht="16" customHeight="1" x14ac:dyDescent="0.35">
      <c r="A18" s="21"/>
      <c r="B18" s="22"/>
      <c r="C18" s="27" t="s">
        <v>34</v>
      </c>
      <c r="D18" s="23">
        <v>445028</v>
      </c>
      <c r="E18" s="23">
        <v>392356</v>
      </c>
      <c r="F18" s="23">
        <v>23592</v>
      </c>
      <c r="G18" s="23">
        <v>7058</v>
      </c>
      <c r="H18" s="23">
        <v>3444</v>
      </c>
      <c r="I18" s="23">
        <v>17815</v>
      </c>
      <c r="J18" s="22">
        <v>763</v>
      </c>
      <c r="K18" s="28">
        <f>SUM(K19:K31)</f>
        <v>4519689.29</v>
      </c>
      <c r="L18" s="29">
        <f t="shared" si="1"/>
        <v>10.155966118985772</v>
      </c>
    </row>
    <row r="19" spans="1:12" ht="16" customHeight="1" x14ac:dyDescent="0.35">
      <c r="A19" s="14" t="s">
        <v>14</v>
      </c>
      <c r="B19" s="30" t="s">
        <v>34</v>
      </c>
      <c r="C19" s="16" t="s">
        <v>35</v>
      </c>
      <c r="D19" s="17">
        <v>22773</v>
      </c>
      <c r="E19" s="17">
        <v>21374</v>
      </c>
      <c r="F19" s="15">
        <v>284</v>
      </c>
      <c r="G19" s="15">
        <v>237</v>
      </c>
      <c r="H19" s="15">
        <v>97</v>
      </c>
      <c r="I19" s="15">
        <v>778</v>
      </c>
      <c r="J19" s="15">
        <v>3</v>
      </c>
      <c r="K19" s="18">
        <v>449689.29</v>
      </c>
      <c r="L19" s="20">
        <f t="shared" si="1"/>
        <v>19.746598603609538</v>
      </c>
    </row>
    <row r="20" spans="1:12" ht="16" customHeight="1" x14ac:dyDescent="0.35">
      <c r="A20" s="14" t="s">
        <v>16</v>
      </c>
      <c r="B20" s="30" t="s">
        <v>34</v>
      </c>
      <c r="C20" s="16" t="s">
        <v>36</v>
      </c>
      <c r="D20" s="17">
        <v>39340</v>
      </c>
      <c r="E20" s="17">
        <v>37130</v>
      </c>
      <c r="F20" s="15">
        <v>918</v>
      </c>
      <c r="G20" s="15">
        <v>345</v>
      </c>
      <c r="H20" s="15">
        <v>167</v>
      </c>
      <c r="I20" s="15">
        <v>727</v>
      </c>
      <c r="J20" s="15">
        <v>53</v>
      </c>
      <c r="K20" s="18">
        <v>400000</v>
      </c>
      <c r="L20" s="20">
        <f t="shared" si="1"/>
        <v>10.167768174885612</v>
      </c>
    </row>
    <row r="21" spans="1:12" ht="16" customHeight="1" x14ac:dyDescent="0.35">
      <c r="A21" s="14" t="s">
        <v>18</v>
      </c>
      <c r="B21" s="30" t="s">
        <v>34</v>
      </c>
      <c r="C21" s="16" t="s">
        <v>37</v>
      </c>
      <c r="D21" s="17">
        <v>12348</v>
      </c>
      <c r="E21" s="17">
        <v>11997</v>
      </c>
      <c r="F21" s="15">
        <v>33</v>
      </c>
      <c r="G21" s="15">
        <v>107</v>
      </c>
      <c r="H21" s="15">
        <v>40</v>
      </c>
      <c r="I21" s="15">
        <v>162</v>
      </c>
      <c r="J21" s="15">
        <v>9</v>
      </c>
      <c r="K21" s="18">
        <v>160000</v>
      </c>
      <c r="L21" s="20">
        <f t="shared" si="1"/>
        <v>12.957563977972141</v>
      </c>
    </row>
    <row r="22" spans="1:12" ht="16" customHeight="1" x14ac:dyDescent="0.35">
      <c r="A22" s="14" t="s">
        <v>20</v>
      </c>
      <c r="B22" s="30" t="s">
        <v>34</v>
      </c>
      <c r="C22" s="16" t="s">
        <v>38</v>
      </c>
      <c r="D22" s="17">
        <v>44520</v>
      </c>
      <c r="E22" s="17">
        <v>38561</v>
      </c>
      <c r="F22" s="17">
        <v>1524</v>
      </c>
      <c r="G22" s="17">
        <v>1499</v>
      </c>
      <c r="H22" s="15">
        <v>378</v>
      </c>
      <c r="I22" s="17">
        <v>2478</v>
      </c>
      <c r="J22" s="15">
        <v>80</v>
      </c>
      <c r="K22" s="18">
        <v>350000</v>
      </c>
      <c r="L22" s="20">
        <f t="shared" si="1"/>
        <v>7.8616352201257858</v>
      </c>
    </row>
    <row r="23" spans="1:12" ht="16" customHeight="1" x14ac:dyDescent="0.35">
      <c r="A23" s="14" t="s">
        <v>22</v>
      </c>
      <c r="B23" s="30" t="s">
        <v>34</v>
      </c>
      <c r="C23" s="16" t="s">
        <v>39</v>
      </c>
      <c r="D23" s="17">
        <v>39678</v>
      </c>
      <c r="E23" s="17">
        <v>35951</v>
      </c>
      <c r="F23" s="17">
        <v>1968</v>
      </c>
      <c r="G23" s="15">
        <v>394</v>
      </c>
      <c r="H23" s="15">
        <v>184</v>
      </c>
      <c r="I23" s="17">
        <v>1147</v>
      </c>
      <c r="J23" s="15">
        <v>34</v>
      </c>
      <c r="K23" s="18">
        <v>240000</v>
      </c>
      <c r="L23" s="20">
        <f t="shared" si="1"/>
        <v>6.0486919703614097</v>
      </c>
    </row>
    <row r="24" spans="1:12" ht="16" customHeight="1" x14ac:dyDescent="0.35">
      <c r="A24" s="14" t="s">
        <v>24</v>
      </c>
      <c r="B24" s="30" t="s">
        <v>34</v>
      </c>
      <c r="C24" s="16" t="s">
        <v>40</v>
      </c>
      <c r="D24" s="17">
        <v>110979</v>
      </c>
      <c r="E24" s="17">
        <v>80774</v>
      </c>
      <c r="F24" s="17">
        <v>15396</v>
      </c>
      <c r="G24" s="17">
        <v>3378</v>
      </c>
      <c r="H24" s="17">
        <v>2151</v>
      </c>
      <c r="I24" s="17">
        <v>9143</v>
      </c>
      <c r="J24" s="15">
        <v>137</v>
      </c>
      <c r="K24" s="18">
        <v>200000</v>
      </c>
      <c r="L24" s="20">
        <f t="shared" si="1"/>
        <v>1.8021427477270475</v>
      </c>
    </row>
    <row r="25" spans="1:12" ht="16" customHeight="1" x14ac:dyDescent="0.35">
      <c r="A25" s="14" t="s">
        <v>26</v>
      </c>
      <c r="B25" s="30" t="s">
        <v>34</v>
      </c>
      <c r="C25" s="16" t="s">
        <v>41</v>
      </c>
      <c r="D25" s="17">
        <v>57765</v>
      </c>
      <c r="E25" s="17">
        <v>53089</v>
      </c>
      <c r="F25" s="17">
        <v>2508</v>
      </c>
      <c r="G25" s="15">
        <v>242</v>
      </c>
      <c r="H25" s="15">
        <v>172</v>
      </c>
      <c r="I25" s="17">
        <v>1716</v>
      </c>
      <c r="J25" s="15">
        <v>38</v>
      </c>
      <c r="K25" s="18">
        <v>640000</v>
      </c>
      <c r="L25" s="20">
        <f t="shared" si="1"/>
        <v>11.07937332294642</v>
      </c>
    </row>
    <row r="26" spans="1:12" ht="16" customHeight="1" x14ac:dyDescent="0.35">
      <c r="A26" s="14" t="s">
        <v>28</v>
      </c>
      <c r="B26" s="30" t="s">
        <v>34</v>
      </c>
      <c r="C26" s="16" t="s">
        <v>42</v>
      </c>
      <c r="D26" s="17">
        <v>10502</v>
      </c>
      <c r="E26" s="17">
        <v>9341</v>
      </c>
      <c r="F26" s="15">
        <v>843</v>
      </c>
      <c r="G26" s="15">
        <v>192</v>
      </c>
      <c r="H26" s="15">
        <v>36</v>
      </c>
      <c r="I26" s="15">
        <v>80</v>
      </c>
      <c r="J26" s="15">
        <v>10</v>
      </c>
      <c r="K26" s="18">
        <v>380000</v>
      </c>
      <c r="L26" s="20">
        <f t="shared" si="1"/>
        <v>36.183584079223003</v>
      </c>
    </row>
    <row r="27" spans="1:12" ht="16" customHeight="1" x14ac:dyDescent="0.35">
      <c r="A27" s="14" t="s">
        <v>43</v>
      </c>
      <c r="B27" s="30" t="s">
        <v>34</v>
      </c>
      <c r="C27" s="16" t="s">
        <v>44</v>
      </c>
      <c r="D27" s="17">
        <v>10248</v>
      </c>
      <c r="E27" s="17">
        <v>9830</v>
      </c>
      <c r="F27" s="15">
        <v>18</v>
      </c>
      <c r="G27" s="15">
        <v>12</v>
      </c>
      <c r="H27" s="15">
        <v>18</v>
      </c>
      <c r="I27" s="15">
        <v>96</v>
      </c>
      <c r="J27" s="15">
        <v>274</v>
      </c>
      <c r="K27" s="18">
        <v>450000</v>
      </c>
      <c r="L27" s="20">
        <f t="shared" si="1"/>
        <v>43.911007025761123</v>
      </c>
    </row>
    <row r="28" spans="1:12" ht="16" customHeight="1" x14ac:dyDescent="0.35">
      <c r="A28" s="14" t="s">
        <v>45</v>
      </c>
      <c r="B28" s="30" t="s">
        <v>34</v>
      </c>
      <c r="C28" s="16" t="s">
        <v>46</v>
      </c>
      <c r="D28" s="17">
        <v>11178</v>
      </c>
      <c r="E28" s="17">
        <v>10827</v>
      </c>
      <c r="F28" s="15">
        <v>3</v>
      </c>
      <c r="G28" s="15">
        <v>234</v>
      </c>
      <c r="H28" s="15">
        <v>10</v>
      </c>
      <c r="I28" s="15">
        <v>93</v>
      </c>
      <c r="J28" s="15">
        <v>11</v>
      </c>
      <c r="K28" s="18">
        <v>220000</v>
      </c>
      <c r="L28" s="20">
        <f t="shared" si="1"/>
        <v>19.681517266058329</v>
      </c>
    </row>
    <row r="29" spans="1:12" ht="16" customHeight="1" x14ac:dyDescent="0.35">
      <c r="A29" s="14" t="s">
        <v>47</v>
      </c>
      <c r="B29" s="30" t="s">
        <v>34</v>
      </c>
      <c r="C29" s="16" t="s">
        <v>48</v>
      </c>
      <c r="D29" s="17">
        <v>7424</v>
      </c>
      <c r="E29" s="17">
        <v>7398</v>
      </c>
      <c r="F29" s="15">
        <v>5</v>
      </c>
      <c r="G29" s="15">
        <v>7</v>
      </c>
      <c r="H29" s="15">
        <v>0</v>
      </c>
      <c r="I29" s="15">
        <v>12</v>
      </c>
      <c r="J29" s="15">
        <v>2</v>
      </c>
      <c r="K29" s="18">
        <v>300000</v>
      </c>
      <c r="L29" s="20">
        <f t="shared" si="1"/>
        <v>40.40948275862069</v>
      </c>
    </row>
    <row r="30" spans="1:12" ht="16" customHeight="1" x14ac:dyDescent="0.35">
      <c r="A30" s="14" t="s">
        <v>49</v>
      </c>
      <c r="B30" s="30" t="s">
        <v>34</v>
      </c>
      <c r="C30" s="16" t="s">
        <v>50</v>
      </c>
      <c r="D30" s="17">
        <v>45220</v>
      </c>
      <c r="E30" s="17">
        <v>43857</v>
      </c>
      <c r="F30" s="15">
        <v>72</v>
      </c>
      <c r="G30" s="15">
        <v>157</v>
      </c>
      <c r="H30" s="15">
        <v>137</v>
      </c>
      <c r="I30" s="15">
        <v>924</v>
      </c>
      <c r="J30" s="15">
        <v>73</v>
      </c>
      <c r="K30" s="18">
        <v>190000</v>
      </c>
      <c r="L30" s="20">
        <f t="shared" si="1"/>
        <v>4.2016806722689077</v>
      </c>
    </row>
    <row r="31" spans="1:12" ht="16" customHeight="1" x14ac:dyDescent="0.35">
      <c r="A31" s="14" t="s">
        <v>51</v>
      </c>
      <c r="B31" s="30" t="s">
        <v>34</v>
      </c>
      <c r="C31" s="16" t="s">
        <v>52</v>
      </c>
      <c r="D31" s="17">
        <v>33053</v>
      </c>
      <c r="E31" s="17">
        <v>32227</v>
      </c>
      <c r="F31" s="15">
        <v>20</v>
      </c>
      <c r="G31" s="15">
        <v>254</v>
      </c>
      <c r="H31" s="15">
        <v>54</v>
      </c>
      <c r="I31" s="15">
        <v>459</v>
      </c>
      <c r="J31" s="15">
        <v>39</v>
      </c>
      <c r="K31" s="18">
        <v>540000</v>
      </c>
      <c r="L31" s="20">
        <f t="shared" si="1"/>
        <v>16.337397513085044</v>
      </c>
    </row>
    <row r="32" spans="1:12" ht="16" customHeight="1" x14ac:dyDescent="0.35">
      <c r="A32" s="14"/>
      <c r="B32" s="15"/>
      <c r="C32" s="16"/>
      <c r="D32" s="17"/>
      <c r="E32" s="17"/>
      <c r="F32" s="15"/>
      <c r="G32" s="15"/>
      <c r="H32" s="15"/>
      <c r="I32" s="15"/>
      <c r="J32" s="15"/>
      <c r="K32" s="18"/>
      <c r="L32" s="20"/>
    </row>
    <row r="33" spans="1:12" s="8" customFormat="1" ht="16" customHeight="1" x14ac:dyDescent="0.35">
      <c r="A33" s="21"/>
      <c r="B33" s="22"/>
      <c r="C33" s="22" t="s">
        <v>53</v>
      </c>
      <c r="D33" s="23">
        <v>364433</v>
      </c>
      <c r="E33" s="23">
        <v>299452</v>
      </c>
      <c r="F33" s="23">
        <v>43819</v>
      </c>
      <c r="G33" s="23">
        <v>5543</v>
      </c>
      <c r="H33" s="23">
        <v>2453</v>
      </c>
      <c r="I33" s="23">
        <v>12808</v>
      </c>
      <c r="J33" s="22">
        <v>358</v>
      </c>
      <c r="K33" s="28">
        <f>SUM(K34:K45)</f>
        <v>4543639.09</v>
      </c>
      <c r="L33" s="29">
        <f t="shared" si="1"/>
        <v>12.467693897094939</v>
      </c>
    </row>
    <row r="34" spans="1:12" ht="16" customHeight="1" x14ac:dyDescent="0.35">
      <c r="A34" s="14" t="s">
        <v>14</v>
      </c>
      <c r="B34" s="15" t="s">
        <v>53</v>
      </c>
      <c r="C34" s="16" t="s">
        <v>54</v>
      </c>
      <c r="D34" s="17">
        <v>14168</v>
      </c>
      <c r="E34" s="17">
        <v>13154</v>
      </c>
      <c r="F34" s="15">
        <v>314</v>
      </c>
      <c r="G34" s="15">
        <v>121</v>
      </c>
      <c r="H34" s="15">
        <v>118</v>
      </c>
      <c r="I34" s="15">
        <v>447</v>
      </c>
      <c r="J34" s="15">
        <v>14</v>
      </c>
      <c r="K34" s="18">
        <v>450000</v>
      </c>
      <c r="L34" s="20">
        <f t="shared" si="1"/>
        <v>31.761716544325239</v>
      </c>
    </row>
    <row r="35" spans="1:12" ht="16" customHeight="1" x14ac:dyDescent="0.35">
      <c r="A35" s="14" t="s">
        <v>16</v>
      </c>
      <c r="B35" s="15" t="s">
        <v>53</v>
      </c>
      <c r="C35" s="16" t="s">
        <v>55</v>
      </c>
      <c r="D35" s="17">
        <v>37441</v>
      </c>
      <c r="E35" s="17">
        <v>32341</v>
      </c>
      <c r="F35" s="17">
        <v>2973</v>
      </c>
      <c r="G35" s="15">
        <v>281</v>
      </c>
      <c r="H35" s="15">
        <v>172</v>
      </c>
      <c r="I35" s="17">
        <v>1646</v>
      </c>
      <c r="J35" s="15">
        <v>28</v>
      </c>
      <c r="K35" s="18">
        <v>920000</v>
      </c>
      <c r="L35" s="20">
        <f t="shared" si="1"/>
        <v>24.571993269410541</v>
      </c>
    </row>
    <row r="36" spans="1:12" ht="16" customHeight="1" x14ac:dyDescent="0.35">
      <c r="A36" s="14" t="s">
        <v>18</v>
      </c>
      <c r="B36" s="15" t="s">
        <v>53</v>
      </c>
      <c r="C36" s="16" t="s">
        <v>56</v>
      </c>
      <c r="D36" s="17">
        <v>23146</v>
      </c>
      <c r="E36" s="17">
        <v>19810</v>
      </c>
      <c r="F36" s="17">
        <v>2041</v>
      </c>
      <c r="G36" s="15">
        <v>810</v>
      </c>
      <c r="H36" s="15">
        <v>96</v>
      </c>
      <c r="I36" s="15">
        <v>378</v>
      </c>
      <c r="J36" s="15">
        <v>11</v>
      </c>
      <c r="K36" s="18">
        <v>220000</v>
      </c>
      <c r="L36" s="20">
        <f t="shared" si="1"/>
        <v>9.5048820530545228</v>
      </c>
    </row>
    <row r="37" spans="1:12" ht="16" customHeight="1" x14ac:dyDescent="0.35">
      <c r="A37" s="14" t="s">
        <v>20</v>
      </c>
      <c r="B37" s="15" t="s">
        <v>53</v>
      </c>
      <c r="C37" s="16" t="s">
        <v>57</v>
      </c>
      <c r="D37" s="17">
        <v>10175</v>
      </c>
      <c r="E37" s="17">
        <v>9701</v>
      </c>
      <c r="F37" s="15">
        <v>230</v>
      </c>
      <c r="G37" s="15">
        <v>77</v>
      </c>
      <c r="H37" s="15">
        <v>20</v>
      </c>
      <c r="I37" s="15">
        <v>139</v>
      </c>
      <c r="J37" s="15">
        <v>8</v>
      </c>
      <c r="K37" s="18">
        <v>256650</v>
      </c>
      <c r="L37" s="20">
        <f t="shared" si="1"/>
        <v>25.223587223587224</v>
      </c>
    </row>
    <row r="38" spans="1:12" ht="16" customHeight="1" x14ac:dyDescent="0.35">
      <c r="A38" s="14" t="s">
        <v>22</v>
      </c>
      <c r="B38" s="15" t="s">
        <v>53</v>
      </c>
      <c r="C38" s="16" t="s">
        <v>58</v>
      </c>
      <c r="D38" s="17">
        <v>43063</v>
      </c>
      <c r="E38" s="17">
        <v>40461</v>
      </c>
      <c r="F38" s="17">
        <v>1462</v>
      </c>
      <c r="G38" s="15">
        <v>226</v>
      </c>
      <c r="H38" s="15">
        <v>128</v>
      </c>
      <c r="I38" s="15">
        <v>750</v>
      </c>
      <c r="J38" s="15">
        <v>36</v>
      </c>
      <c r="K38" s="18">
        <v>599000</v>
      </c>
      <c r="L38" s="20">
        <f t="shared" si="1"/>
        <v>13.909853006060887</v>
      </c>
    </row>
    <row r="39" spans="1:12" ht="16" customHeight="1" x14ac:dyDescent="0.35">
      <c r="A39" s="14" t="s">
        <v>24</v>
      </c>
      <c r="B39" s="15" t="s">
        <v>53</v>
      </c>
      <c r="C39" s="16" t="s">
        <v>59</v>
      </c>
      <c r="D39" s="17">
        <v>8892</v>
      </c>
      <c r="E39" s="17">
        <v>5447</v>
      </c>
      <c r="F39" s="17">
        <v>2820</v>
      </c>
      <c r="G39" s="15">
        <v>189</v>
      </c>
      <c r="H39" s="15">
        <v>91</v>
      </c>
      <c r="I39" s="15">
        <v>343</v>
      </c>
      <c r="J39" s="15">
        <v>2</v>
      </c>
      <c r="K39" s="31"/>
      <c r="L39" s="20">
        <f t="shared" si="1"/>
        <v>0</v>
      </c>
    </row>
    <row r="40" spans="1:12" ht="16" customHeight="1" x14ac:dyDescent="0.35">
      <c r="A40" s="14" t="s">
        <v>26</v>
      </c>
      <c r="B40" s="15" t="s">
        <v>53</v>
      </c>
      <c r="C40" s="16" t="s">
        <v>60</v>
      </c>
      <c r="D40" s="17">
        <v>39938</v>
      </c>
      <c r="E40" s="17">
        <v>36697</v>
      </c>
      <c r="F40" s="15">
        <v>576</v>
      </c>
      <c r="G40" s="15">
        <v>286</v>
      </c>
      <c r="H40" s="15">
        <v>266</v>
      </c>
      <c r="I40" s="17">
        <v>2062</v>
      </c>
      <c r="J40" s="15">
        <v>51</v>
      </c>
      <c r="K40" s="18">
        <v>630466.6</v>
      </c>
      <c r="L40" s="20">
        <f t="shared" si="1"/>
        <v>15.78613350693575</v>
      </c>
    </row>
    <row r="41" spans="1:12" ht="16" customHeight="1" x14ac:dyDescent="0.35">
      <c r="A41" s="14" t="s">
        <v>28</v>
      </c>
      <c r="B41" s="15" t="s">
        <v>53</v>
      </c>
      <c r="C41" s="16" t="s">
        <v>61</v>
      </c>
      <c r="D41" s="17">
        <v>35988</v>
      </c>
      <c r="E41" s="17">
        <v>32735</v>
      </c>
      <c r="F41" s="17">
        <v>1204</v>
      </c>
      <c r="G41" s="15">
        <v>573</v>
      </c>
      <c r="H41" s="15">
        <v>162</v>
      </c>
      <c r="I41" s="17">
        <v>1278</v>
      </c>
      <c r="J41" s="15">
        <v>36</v>
      </c>
      <c r="K41" s="18">
        <v>250000</v>
      </c>
      <c r="L41" s="20">
        <f t="shared" si="1"/>
        <v>6.9467600311214852</v>
      </c>
    </row>
    <row r="42" spans="1:12" ht="16" customHeight="1" x14ac:dyDescent="0.35">
      <c r="A42" s="14" t="s">
        <v>43</v>
      </c>
      <c r="B42" s="15" t="s">
        <v>53</v>
      </c>
      <c r="C42" s="16" t="s">
        <v>62</v>
      </c>
      <c r="D42" s="17">
        <v>110663</v>
      </c>
      <c r="E42" s="17">
        <v>92988</v>
      </c>
      <c r="F42" s="17">
        <v>8279</v>
      </c>
      <c r="G42" s="17">
        <v>2409</v>
      </c>
      <c r="H42" s="17">
        <v>1305</v>
      </c>
      <c r="I42" s="17">
        <v>5545</v>
      </c>
      <c r="J42" s="15">
        <v>137</v>
      </c>
      <c r="K42" s="18">
        <v>297522.49</v>
      </c>
      <c r="L42" s="20">
        <f t="shared" si="1"/>
        <v>2.6885453132483303</v>
      </c>
    </row>
    <row r="43" spans="1:12" ht="16" customHeight="1" x14ac:dyDescent="0.35">
      <c r="A43" s="14" t="s">
        <v>45</v>
      </c>
      <c r="B43" s="15" t="s">
        <v>53</v>
      </c>
      <c r="C43" s="16" t="s">
        <v>63</v>
      </c>
      <c r="D43" s="17">
        <v>30219</v>
      </c>
      <c r="E43" s="17">
        <v>11727</v>
      </c>
      <c r="F43" s="17">
        <v>17801</v>
      </c>
      <c r="G43" s="15">
        <v>501</v>
      </c>
      <c r="H43" s="15">
        <v>55</v>
      </c>
      <c r="I43" s="15">
        <v>111</v>
      </c>
      <c r="J43" s="15">
        <v>24</v>
      </c>
      <c r="K43" s="18">
        <v>470000</v>
      </c>
      <c r="L43" s="20">
        <f t="shared" si="1"/>
        <v>15.553128826235151</v>
      </c>
    </row>
    <row r="44" spans="1:12" ht="16" customHeight="1" x14ac:dyDescent="0.35">
      <c r="A44" s="14" t="s">
        <v>47</v>
      </c>
      <c r="B44" s="15" t="s">
        <v>53</v>
      </c>
      <c r="C44" s="16" t="s">
        <v>64</v>
      </c>
      <c r="D44" s="17">
        <v>4137</v>
      </c>
      <c r="E44" s="17">
        <v>4017</v>
      </c>
      <c r="F44" s="15">
        <v>24</v>
      </c>
      <c r="G44" s="15">
        <v>9</v>
      </c>
      <c r="H44" s="15">
        <v>14</v>
      </c>
      <c r="I44" s="15">
        <v>67</v>
      </c>
      <c r="J44" s="15">
        <v>6</v>
      </c>
      <c r="K44" s="18">
        <v>200000</v>
      </c>
      <c r="L44" s="20">
        <f t="shared" si="1"/>
        <v>48.344210780759006</v>
      </c>
    </row>
    <row r="45" spans="1:12" ht="16" customHeight="1" x14ac:dyDescent="0.35">
      <c r="A45" s="14" t="s">
        <v>49</v>
      </c>
      <c r="B45" s="15" t="s">
        <v>53</v>
      </c>
      <c r="C45" s="16" t="s">
        <v>65</v>
      </c>
      <c r="D45" s="17">
        <v>6603</v>
      </c>
      <c r="E45" s="15">
        <v>374</v>
      </c>
      <c r="F45" s="17">
        <v>6095</v>
      </c>
      <c r="G45" s="15">
        <v>61</v>
      </c>
      <c r="H45" s="15">
        <v>26</v>
      </c>
      <c r="I45" s="15">
        <v>42</v>
      </c>
      <c r="J45" s="15">
        <v>5</v>
      </c>
      <c r="K45" s="18">
        <v>250000</v>
      </c>
      <c r="L45" s="20">
        <f t="shared" si="1"/>
        <v>37.861578070573984</v>
      </c>
    </row>
    <row r="46" spans="1:12" ht="16" customHeight="1" x14ac:dyDescent="0.3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31"/>
      <c r="L46" s="19"/>
    </row>
    <row r="47" spans="1:12" s="8" customFormat="1" ht="16" customHeight="1" x14ac:dyDescent="0.35">
      <c r="A47" s="32"/>
      <c r="B47" s="27"/>
      <c r="C47" s="27" t="s">
        <v>66</v>
      </c>
      <c r="D47" s="33">
        <v>23734</v>
      </c>
      <c r="E47" s="33">
        <v>22313</v>
      </c>
      <c r="F47" s="27">
        <v>24</v>
      </c>
      <c r="G47" s="27">
        <v>885</v>
      </c>
      <c r="H47" s="27">
        <v>77</v>
      </c>
      <c r="I47" s="27">
        <v>426</v>
      </c>
      <c r="J47" s="27">
        <v>9</v>
      </c>
      <c r="K47" s="24">
        <f>SUM(K48:K50)</f>
        <v>832866.6</v>
      </c>
      <c r="L47" s="25">
        <f t="shared" si="1"/>
        <v>35.091708098087132</v>
      </c>
    </row>
    <row r="48" spans="1:12" ht="16" customHeight="1" x14ac:dyDescent="0.35">
      <c r="A48" s="14" t="s">
        <v>14</v>
      </c>
      <c r="B48" s="30" t="s">
        <v>66</v>
      </c>
      <c r="C48" s="16" t="s">
        <v>67</v>
      </c>
      <c r="D48" s="17">
        <v>1933</v>
      </c>
      <c r="E48" s="17">
        <v>1762</v>
      </c>
      <c r="F48" s="15">
        <v>0</v>
      </c>
      <c r="G48" s="15">
        <v>145</v>
      </c>
      <c r="H48" s="15">
        <v>3</v>
      </c>
      <c r="I48" s="15">
        <v>23</v>
      </c>
      <c r="J48" s="15">
        <v>0</v>
      </c>
      <c r="K48" s="18">
        <v>220000</v>
      </c>
      <c r="L48" s="20">
        <f t="shared" si="1"/>
        <v>113.81272633212623</v>
      </c>
    </row>
    <row r="49" spans="1:12" ht="16" customHeight="1" x14ac:dyDescent="0.35">
      <c r="A49" s="14" t="s">
        <v>16</v>
      </c>
      <c r="B49" s="30" t="s">
        <v>66</v>
      </c>
      <c r="C49" s="16" t="s">
        <v>68</v>
      </c>
      <c r="D49" s="17">
        <v>20897</v>
      </c>
      <c r="E49" s="17">
        <v>19692</v>
      </c>
      <c r="F49" s="15">
        <v>23</v>
      </c>
      <c r="G49" s="15">
        <v>707</v>
      </c>
      <c r="H49" s="15">
        <v>73</v>
      </c>
      <c r="I49" s="15">
        <v>393</v>
      </c>
      <c r="J49" s="15">
        <v>9</v>
      </c>
      <c r="K49" s="18">
        <v>410000</v>
      </c>
      <c r="L49" s="20">
        <f t="shared" si="1"/>
        <v>19.620041154232666</v>
      </c>
    </row>
    <row r="50" spans="1:12" ht="16" customHeight="1" x14ac:dyDescent="0.35">
      <c r="A50" s="14" t="s">
        <v>18</v>
      </c>
      <c r="B50" s="30" t="s">
        <v>66</v>
      </c>
      <c r="C50" s="16" t="s">
        <v>69</v>
      </c>
      <c r="D50" s="15">
        <v>904</v>
      </c>
      <c r="E50" s="15">
        <v>859</v>
      </c>
      <c r="F50" s="15">
        <v>1</v>
      </c>
      <c r="G50" s="15">
        <v>33</v>
      </c>
      <c r="H50" s="15">
        <v>1</v>
      </c>
      <c r="I50" s="15">
        <v>10</v>
      </c>
      <c r="J50" s="15">
        <v>0</v>
      </c>
      <c r="K50" s="18">
        <v>202866.6</v>
      </c>
      <c r="L50" s="20">
        <f t="shared" si="1"/>
        <v>224.4099557522124</v>
      </c>
    </row>
    <row r="51" spans="1:12" ht="16" customHeight="1" x14ac:dyDescent="0.35">
      <c r="A51" s="34"/>
      <c r="B51" s="35"/>
      <c r="C51" s="35"/>
      <c r="D51" s="15"/>
      <c r="E51" s="15"/>
      <c r="F51" s="15"/>
      <c r="G51" s="15"/>
      <c r="H51" s="15"/>
      <c r="I51" s="15"/>
      <c r="J51" s="15"/>
      <c r="K51" s="31"/>
      <c r="L51" s="19"/>
    </row>
    <row r="52" spans="1:12" s="8" customFormat="1" ht="16" customHeight="1" x14ac:dyDescent="0.35">
      <c r="A52" s="32"/>
      <c r="B52" s="27"/>
      <c r="C52" s="27" t="s">
        <v>70</v>
      </c>
      <c r="D52" s="33">
        <v>254686</v>
      </c>
      <c r="E52" s="33">
        <v>146652</v>
      </c>
      <c r="F52" s="33">
        <v>97629</v>
      </c>
      <c r="G52" s="33">
        <v>3043</v>
      </c>
      <c r="H52" s="33">
        <v>1014</v>
      </c>
      <c r="I52" s="33">
        <v>5240</v>
      </c>
      <c r="J52" s="33">
        <v>1108</v>
      </c>
      <c r="K52" s="36">
        <f>SUM(K53:K64)</f>
        <v>4589966.8600000003</v>
      </c>
      <c r="L52" s="37">
        <f t="shared" si="1"/>
        <v>18.02206191153028</v>
      </c>
    </row>
    <row r="53" spans="1:12" ht="16" customHeight="1" x14ac:dyDescent="0.35">
      <c r="A53" s="14" t="s">
        <v>14</v>
      </c>
      <c r="B53" s="30" t="s">
        <v>70</v>
      </c>
      <c r="C53" s="16" t="s">
        <v>71</v>
      </c>
      <c r="D53" s="17">
        <v>31470</v>
      </c>
      <c r="E53" s="17">
        <v>24650</v>
      </c>
      <c r="F53" s="17">
        <v>5767</v>
      </c>
      <c r="G53" s="15">
        <v>376</v>
      </c>
      <c r="H53" s="15">
        <v>153</v>
      </c>
      <c r="I53" s="15">
        <v>493</v>
      </c>
      <c r="J53" s="15">
        <v>31</v>
      </c>
      <c r="K53" s="31"/>
      <c r="L53" s="20">
        <f t="shared" si="1"/>
        <v>0</v>
      </c>
    </row>
    <row r="54" spans="1:12" ht="16" customHeight="1" x14ac:dyDescent="0.35">
      <c r="A54" s="14" t="s">
        <v>16</v>
      </c>
      <c r="B54" s="30" t="s">
        <v>70</v>
      </c>
      <c r="C54" s="16" t="s">
        <v>72</v>
      </c>
      <c r="D54" s="17">
        <v>17910</v>
      </c>
      <c r="E54" s="17">
        <v>8681</v>
      </c>
      <c r="F54" s="17">
        <v>8873</v>
      </c>
      <c r="G54" s="15">
        <v>205</v>
      </c>
      <c r="H54" s="15">
        <v>27</v>
      </c>
      <c r="I54" s="15">
        <v>111</v>
      </c>
      <c r="J54" s="15">
        <v>13</v>
      </c>
      <c r="K54" s="18">
        <v>720000</v>
      </c>
      <c r="L54" s="20">
        <f t="shared" si="1"/>
        <v>40.201005025125632</v>
      </c>
    </row>
    <row r="55" spans="1:12" ht="16" customHeight="1" x14ac:dyDescent="0.35">
      <c r="A55" s="14" t="s">
        <v>18</v>
      </c>
      <c r="B55" s="30" t="s">
        <v>70</v>
      </c>
      <c r="C55" s="16" t="s">
        <v>73</v>
      </c>
      <c r="D55" s="17">
        <v>13985</v>
      </c>
      <c r="E55" s="17">
        <v>13376</v>
      </c>
      <c r="F55" s="15">
        <v>58</v>
      </c>
      <c r="G55" s="15">
        <v>107</v>
      </c>
      <c r="H55" s="15">
        <v>46</v>
      </c>
      <c r="I55" s="15">
        <v>386</v>
      </c>
      <c r="J55" s="15">
        <v>12</v>
      </c>
      <c r="K55" s="18">
        <v>220000</v>
      </c>
      <c r="L55" s="20">
        <f t="shared" si="1"/>
        <v>15.731140507686808</v>
      </c>
    </row>
    <row r="56" spans="1:12" ht="16" customHeight="1" x14ac:dyDescent="0.35">
      <c r="A56" s="14" t="s">
        <v>20</v>
      </c>
      <c r="B56" s="30" t="s">
        <v>70</v>
      </c>
      <c r="C56" s="16" t="s">
        <v>74</v>
      </c>
      <c r="D56" s="17">
        <v>12356</v>
      </c>
      <c r="E56" s="17">
        <v>7592</v>
      </c>
      <c r="F56" s="17">
        <v>3664</v>
      </c>
      <c r="G56" s="15">
        <v>48</v>
      </c>
      <c r="H56" s="15">
        <v>46</v>
      </c>
      <c r="I56" s="15">
        <v>236</v>
      </c>
      <c r="J56" s="15">
        <v>770</v>
      </c>
      <c r="K56" s="18">
        <v>370000</v>
      </c>
      <c r="L56" s="20">
        <f t="shared" si="1"/>
        <v>29.944966008416962</v>
      </c>
    </row>
    <row r="57" spans="1:12" ht="16" customHeight="1" x14ac:dyDescent="0.35">
      <c r="A57" s="14" t="s">
        <v>22</v>
      </c>
      <c r="B57" s="30" t="s">
        <v>70</v>
      </c>
      <c r="C57" s="16" t="s">
        <v>75</v>
      </c>
      <c r="D57" s="17">
        <v>20933</v>
      </c>
      <c r="E57" s="17">
        <v>12004</v>
      </c>
      <c r="F57" s="17">
        <v>8660</v>
      </c>
      <c r="G57" s="15">
        <v>30</v>
      </c>
      <c r="H57" s="15">
        <v>28</v>
      </c>
      <c r="I57" s="15">
        <v>170</v>
      </c>
      <c r="J57" s="15">
        <v>41</v>
      </c>
      <c r="K57" s="18">
        <v>368456.16</v>
      </c>
      <c r="L57" s="20">
        <f t="shared" si="1"/>
        <v>17.601689198872592</v>
      </c>
    </row>
    <row r="58" spans="1:12" ht="16" customHeight="1" x14ac:dyDescent="0.35">
      <c r="A58" s="14" t="s">
        <v>24</v>
      </c>
      <c r="B58" s="30" t="s">
        <v>70</v>
      </c>
      <c r="C58" s="16" t="s">
        <v>76</v>
      </c>
      <c r="D58" s="17">
        <v>20722</v>
      </c>
      <c r="E58" s="17">
        <v>7838</v>
      </c>
      <c r="F58" s="17">
        <v>11823</v>
      </c>
      <c r="G58" s="15">
        <v>409</v>
      </c>
      <c r="H58" s="15">
        <v>85</v>
      </c>
      <c r="I58" s="15">
        <v>548</v>
      </c>
      <c r="J58" s="15">
        <v>19</v>
      </c>
      <c r="K58" s="18">
        <v>520000</v>
      </c>
      <c r="L58" s="20">
        <f t="shared" si="1"/>
        <v>25.094102885821833</v>
      </c>
    </row>
    <row r="59" spans="1:12" ht="16" customHeight="1" x14ac:dyDescent="0.35">
      <c r="A59" s="14" t="s">
        <v>26</v>
      </c>
      <c r="B59" s="30" t="s">
        <v>70</v>
      </c>
      <c r="C59" s="16" t="s">
        <v>77</v>
      </c>
      <c r="D59" s="17">
        <v>5273</v>
      </c>
      <c r="E59" s="17">
        <v>1014</v>
      </c>
      <c r="F59" s="17">
        <v>4149</v>
      </c>
      <c r="G59" s="15">
        <v>26</v>
      </c>
      <c r="H59" s="15">
        <v>28</v>
      </c>
      <c r="I59" s="15">
        <v>53</v>
      </c>
      <c r="J59" s="15">
        <v>3</v>
      </c>
      <c r="K59" s="18">
        <v>330000</v>
      </c>
      <c r="L59" s="20">
        <f t="shared" si="1"/>
        <v>62.582969846387257</v>
      </c>
    </row>
    <row r="60" spans="1:12" ht="16" customHeight="1" x14ac:dyDescent="0.35">
      <c r="A60" s="14" t="s">
        <v>28</v>
      </c>
      <c r="B60" s="30" t="s">
        <v>70</v>
      </c>
      <c r="C60" s="16" t="s">
        <v>78</v>
      </c>
      <c r="D60" s="17">
        <v>23832</v>
      </c>
      <c r="E60" s="17">
        <v>12067</v>
      </c>
      <c r="F60" s="17">
        <v>11002</v>
      </c>
      <c r="G60" s="15">
        <v>367</v>
      </c>
      <c r="H60" s="15">
        <v>104</v>
      </c>
      <c r="I60" s="15">
        <v>270</v>
      </c>
      <c r="J60" s="15">
        <v>22</v>
      </c>
      <c r="K60" s="18">
        <v>506500.58</v>
      </c>
      <c r="L60" s="20">
        <f t="shared" si="1"/>
        <v>21.252961564283318</v>
      </c>
    </row>
    <row r="61" spans="1:12" ht="16" customHeight="1" x14ac:dyDescent="0.35">
      <c r="A61" s="14" t="s">
        <v>43</v>
      </c>
      <c r="B61" s="30" t="s">
        <v>70</v>
      </c>
      <c r="C61" s="16" t="s">
        <v>79</v>
      </c>
      <c r="D61" s="17">
        <v>53482</v>
      </c>
      <c r="E61" s="17">
        <v>35648</v>
      </c>
      <c r="F61" s="17">
        <v>15102</v>
      </c>
      <c r="G61" s="15">
        <v>640</v>
      </c>
      <c r="H61" s="15">
        <v>327</v>
      </c>
      <c r="I61" s="17">
        <v>1628</v>
      </c>
      <c r="J61" s="15">
        <v>137</v>
      </c>
      <c r="K61" s="18">
        <v>510000</v>
      </c>
      <c r="L61" s="20">
        <f t="shared" si="1"/>
        <v>9.5359186268277174</v>
      </c>
    </row>
    <row r="62" spans="1:12" ht="16" customHeight="1" x14ac:dyDescent="0.35">
      <c r="A62" s="14" t="s">
        <v>45</v>
      </c>
      <c r="B62" s="30" t="s">
        <v>70</v>
      </c>
      <c r="C62" s="16" t="s">
        <v>80</v>
      </c>
      <c r="D62" s="17">
        <v>25836</v>
      </c>
      <c r="E62" s="17">
        <v>10513</v>
      </c>
      <c r="F62" s="17">
        <v>14350</v>
      </c>
      <c r="G62" s="15">
        <v>333</v>
      </c>
      <c r="H62" s="15">
        <v>74</v>
      </c>
      <c r="I62" s="15">
        <v>545</v>
      </c>
      <c r="J62" s="15">
        <v>21</v>
      </c>
      <c r="K62" s="18">
        <v>461168.31</v>
      </c>
      <c r="L62" s="20">
        <f t="shared" si="1"/>
        <v>17.849833952624245</v>
      </c>
    </row>
    <row r="63" spans="1:12" ht="16" customHeight="1" x14ac:dyDescent="0.35">
      <c r="A63" s="14" t="s">
        <v>47</v>
      </c>
      <c r="B63" s="30" t="s">
        <v>70</v>
      </c>
      <c r="C63" s="16" t="s">
        <v>81</v>
      </c>
      <c r="D63" s="17">
        <v>1629</v>
      </c>
      <c r="E63" s="15">
        <v>0</v>
      </c>
      <c r="F63" s="17">
        <v>1626</v>
      </c>
      <c r="G63" s="15">
        <v>1</v>
      </c>
      <c r="H63" s="15">
        <v>1</v>
      </c>
      <c r="I63" s="15">
        <v>0</v>
      </c>
      <c r="J63" s="15">
        <v>1</v>
      </c>
      <c r="K63" s="18">
        <v>263841.81</v>
      </c>
      <c r="L63" s="20">
        <f t="shared" si="1"/>
        <v>161.96550644567219</v>
      </c>
    </row>
    <row r="64" spans="1:12" ht="16" customHeight="1" x14ac:dyDescent="0.35">
      <c r="A64" s="14" t="s">
        <v>49</v>
      </c>
      <c r="B64" s="30" t="s">
        <v>70</v>
      </c>
      <c r="C64" s="16" t="s">
        <v>82</v>
      </c>
      <c r="D64" s="17">
        <v>27258</v>
      </c>
      <c r="E64" s="17">
        <v>13269</v>
      </c>
      <c r="F64" s="17">
        <v>12555</v>
      </c>
      <c r="G64" s="15">
        <v>501</v>
      </c>
      <c r="H64" s="15">
        <v>95</v>
      </c>
      <c r="I64" s="15">
        <v>800</v>
      </c>
      <c r="J64" s="15">
        <v>38</v>
      </c>
      <c r="K64" s="18">
        <v>320000</v>
      </c>
      <c r="L64" s="20">
        <f t="shared" si="1"/>
        <v>11.739672756621909</v>
      </c>
    </row>
    <row r="65" spans="1:12" ht="16" customHeight="1" x14ac:dyDescent="0.35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31"/>
      <c r="L65" s="20"/>
    </row>
    <row r="66" spans="1:12" s="8" customFormat="1" ht="16" customHeight="1" x14ac:dyDescent="0.35">
      <c r="A66" s="32"/>
      <c r="B66" s="27"/>
      <c r="C66" s="27" t="s">
        <v>83</v>
      </c>
      <c r="D66" s="33">
        <v>222007</v>
      </c>
      <c r="E66" s="33">
        <v>92005</v>
      </c>
      <c r="F66" s="33">
        <v>118297</v>
      </c>
      <c r="G66" s="33">
        <v>6432</v>
      </c>
      <c r="H66" s="33">
        <v>1764</v>
      </c>
      <c r="I66" s="33">
        <v>3054</v>
      </c>
      <c r="J66" s="27">
        <v>455</v>
      </c>
      <c r="K66" s="36">
        <f>SUM(K67:K75)</f>
        <v>3699989.55</v>
      </c>
      <c r="L66" s="37">
        <f t="shared" si="1"/>
        <v>16.66609408712338</v>
      </c>
    </row>
    <row r="67" spans="1:12" ht="16" customHeight="1" x14ac:dyDescent="0.35">
      <c r="A67" s="14" t="s">
        <v>14</v>
      </c>
      <c r="B67" s="30" t="s">
        <v>83</v>
      </c>
      <c r="C67" s="16" t="s">
        <v>84</v>
      </c>
      <c r="D67" s="17">
        <v>26157</v>
      </c>
      <c r="E67" s="17">
        <v>4541</v>
      </c>
      <c r="F67" s="17">
        <v>20538</v>
      </c>
      <c r="G67" s="15">
        <v>714</v>
      </c>
      <c r="H67" s="15">
        <v>124</v>
      </c>
      <c r="I67" s="15">
        <v>222</v>
      </c>
      <c r="J67" s="15">
        <v>18</v>
      </c>
      <c r="K67" s="18">
        <v>310000</v>
      </c>
      <c r="L67" s="20">
        <f t="shared" si="1"/>
        <v>11.851512023550102</v>
      </c>
    </row>
    <row r="68" spans="1:12" ht="16" customHeight="1" x14ac:dyDescent="0.35">
      <c r="A68" s="14" t="s">
        <v>16</v>
      </c>
      <c r="B68" s="30" t="s">
        <v>83</v>
      </c>
      <c r="C68" s="16" t="s">
        <v>85</v>
      </c>
      <c r="D68" s="17">
        <v>18140</v>
      </c>
      <c r="E68" s="15">
        <v>29</v>
      </c>
      <c r="F68" s="17">
        <v>17900</v>
      </c>
      <c r="G68" s="15">
        <v>18</v>
      </c>
      <c r="H68" s="15">
        <v>21</v>
      </c>
      <c r="I68" s="15">
        <v>86</v>
      </c>
      <c r="J68" s="15">
        <v>86</v>
      </c>
      <c r="K68" s="18">
        <v>475000</v>
      </c>
      <c r="L68" s="20">
        <f t="shared" ref="L68:L101" si="2">K68/D68</f>
        <v>26.185226019845643</v>
      </c>
    </row>
    <row r="69" spans="1:12" ht="16" customHeight="1" x14ac:dyDescent="0.35">
      <c r="A69" s="14" t="s">
        <v>18</v>
      </c>
      <c r="B69" s="30" t="s">
        <v>83</v>
      </c>
      <c r="C69" s="16" t="s">
        <v>86</v>
      </c>
      <c r="D69" s="17">
        <v>10111</v>
      </c>
      <c r="E69" s="17">
        <v>9045</v>
      </c>
      <c r="F69" s="15">
        <v>726</v>
      </c>
      <c r="G69" s="15">
        <v>63</v>
      </c>
      <c r="H69" s="15">
        <v>104</v>
      </c>
      <c r="I69" s="15">
        <v>170</v>
      </c>
      <c r="J69" s="15">
        <v>3</v>
      </c>
      <c r="K69" s="18">
        <v>179006.78</v>
      </c>
      <c r="L69" s="20">
        <f t="shared" si="2"/>
        <v>17.704161803975868</v>
      </c>
    </row>
    <row r="70" spans="1:12" ht="16" customHeight="1" x14ac:dyDescent="0.35">
      <c r="A70" s="14" t="s">
        <v>20</v>
      </c>
      <c r="B70" s="30" t="s">
        <v>83</v>
      </c>
      <c r="C70" s="16" t="s">
        <v>87</v>
      </c>
      <c r="D70" s="17">
        <v>25148</v>
      </c>
      <c r="E70" s="17">
        <v>22486</v>
      </c>
      <c r="F70" s="17">
        <v>1553</v>
      </c>
      <c r="G70" s="15">
        <v>355</v>
      </c>
      <c r="H70" s="15">
        <v>168</v>
      </c>
      <c r="I70" s="15">
        <v>562</v>
      </c>
      <c r="J70" s="15">
        <v>24</v>
      </c>
      <c r="K70" s="18">
        <v>300000</v>
      </c>
      <c r="L70" s="20">
        <f t="shared" si="2"/>
        <v>11.929378081756004</v>
      </c>
    </row>
    <row r="71" spans="1:12" ht="16" customHeight="1" x14ac:dyDescent="0.35">
      <c r="A71" s="14" t="s">
        <v>22</v>
      </c>
      <c r="B71" s="30" t="s">
        <v>83</v>
      </c>
      <c r="C71" s="16" t="s">
        <v>88</v>
      </c>
      <c r="D71" s="17">
        <v>4653</v>
      </c>
      <c r="E71" s="15">
        <v>63</v>
      </c>
      <c r="F71" s="17">
        <v>4543</v>
      </c>
      <c r="G71" s="15">
        <v>21</v>
      </c>
      <c r="H71" s="15">
        <v>7</v>
      </c>
      <c r="I71" s="15">
        <v>12</v>
      </c>
      <c r="J71" s="15">
        <v>7</v>
      </c>
      <c r="K71" s="18">
        <v>375982.77</v>
      </c>
      <c r="L71" s="20">
        <f t="shared" si="2"/>
        <v>80.804377820760806</v>
      </c>
    </row>
    <row r="72" spans="1:12" ht="16" customHeight="1" x14ac:dyDescent="0.35">
      <c r="A72" s="14" t="s">
        <v>24</v>
      </c>
      <c r="B72" s="30" t="s">
        <v>83</v>
      </c>
      <c r="C72" s="16" t="s">
        <v>89</v>
      </c>
      <c r="D72" s="17">
        <v>14280</v>
      </c>
      <c r="E72" s="17">
        <v>3525</v>
      </c>
      <c r="F72" s="17">
        <v>10702</v>
      </c>
      <c r="G72" s="15">
        <v>3</v>
      </c>
      <c r="H72" s="15">
        <v>7</v>
      </c>
      <c r="I72" s="15">
        <v>20</v>
      </c>
      <c r="J72" s="15">
        <v>23</v>
      </c>
      <c r="K72" s="31"/>
      <c r="L72" s="20">
        <f t="shared" si="2"/>
        <v>0</v>
      </c>
    </row>
    <row r="73" spans="1:12" ht="16" customHeight="1" x14ac:dyDescent="0.35">
      <c r="A73" s="14" t="s">
        <v>26</v>
      </c>
      <c r="B73" s="30" t="s">
        <v>83</v>
      </c>
      <c r="C73" s="16" t="s">
        <v>90</v>
      </c>
      <c r="D73" s="17">
        <v>3219</v>
      </c>
      <c r="E73" s="15">
        <v>20</v>
      </c>
      <c r="F73" s="17">
        <v>2633</v>
      </c>
      <c r="G73" s="15">
        <v>558</v>
      </c>
      <c r="H73" s="15">
        <v>3</v>
      </c>
      <c r="I73" s="15">
        <v>0</v>
      </c>
      <c r="J73" s="15">
        <v>5</v>
      </c>
      <c r="K73" s="18">
        <v>280000</v>
      </c>
      <c r="L73" s="20">
        <f t="shared" si="2"/>
        <v>86.983535259397328</v>
      </c>
    </row>
    <row r="74" spans="1:12" ht="16" customHeight="1" x14ac:dyDescent="0.35">
      <c r="A74" s="14" t="s">
        <v>28</v>
      </c>
      <c r="B74" s="30" t="s">
        <v>83</v>
      </c>
      <c r="C74" s="16" t="s">
        <v>91</v>
      </c>
      <c r="D74" s="17">
        <v>105797</v>
      </c>
      <c r="E74" s="17">
        <v>46752</v>
      </c>
      <c r="F74" s="17">
        <v>51216</v>
      </c>
      <c r="G74" s="17">
        <v>4421</v>
      </c>
      <c r="H74" s="17">
        <v>1312</v>
      </c>
      <c r="I74" s="17">
        <v>1910</v>
      </c>
      <c r="J74" s="15">
        <v>186</v>
      </c>
      <c r="K74" s="18">
        <v>900000</v>
      </c>
      <c r="L74" s="20">
        <f t="shared" si="2"/>
        <v>8.5068574723290826</v>
      </c>
    </row>
    <row r="75" spans="1:12" ht="16" customHeight="1" x14ac:dyDescent="0.35">
      <c r="A75" s="14" t="s">
        <v>43</v>
      </c>
      <c r="B75" s="30" t="s">
        <v>83</v>
      </c>
      <c r="C75" s="16" t="s">
        <v>92</v>
      </c>
      <c r="D75" s="17">
        <v>14502</v>
      </c>
      <c r="E75" s="17">
        <v>5544</v>
      </c>
      <c r="F75" s="17">
        <v>8486</v>
      </c>
      <c r="G75" s="15">
        <v>279</v>
      </c>
      <c r="H75" s="15">
        <v>18</v>
      </c>
      <c r="I75" s="15">
        <v>72</v>
      </c>
      <c r="J75" s="15">
        <v>103</v>
      </c>
      <c r="K75" s="18">
        <v>880000</v>
      </c>
      <c r="L75" s="20">
        <f t="shared" si="2"/>
        <v>60.681285339953106</v>
      </c>
    </row>
    <row r="76" spans="1:12" ht="16" customHeight="1" x14ac:dyDescent="0.35">
      <c r="A76" s="34"/>
      <c r="B76" s="35"/>
      <c r="C76" s="35"/>
      <c r="D76" s="15"/>
      <c r="E76" s="15"/>
      <c r="F76" s="15"/>
      <c r="G76" s="15"/>
      <c r="H76" s="15"/>
      <c r="I76" s="15"/>
      <c r="J76" s="15"/>
      <c r="K76" s="31"/>
      <c r="L76" s="20"/>
    </row>
    <row r="77" spans="1:12" s="8" customFormat="1" ht="16" customHeight="1" x14ac:dyDescent="0.35">
      <c r="A77" s="32"/>
      <c r="B77" s="27"/>
      <c r="C77" s="27" t="s">
        <v>93</v>
      </c>
      <c r="D77" s="33">
        <v>94898</v>
      </c>
      <c r="E77" s="27">
        <v>718</v>
      </c>
      <c r="F77" s="33">
        <v>93725</v>
      </c>
      <c r="G77" s="27">
        <v>101</v>
      </c>
      <c r="H77" s="27">
        <v>66</v>
      </c>
      <c r="I77" s="27">
        <v>124</v>
      </c>
      <c r="J77" s="27">
        <v>164</v>
      </c>
      <c r="K77" s="36">
        <f>SUM(K78:K81)</f>
        <v>2090000</v>
      </c>
      <c r="L77" s="37">
        <f t="shared" si="2"/>
        <v>22.023646441442391</v>
      </c>
    </row>
    <row r="78" spans="1:12" ht="16" customHeight="1" x14ac:dyDescent="0.35">
      <c r="A78" s="14" t="s">
        <v>14</v>
      </c>
      <c r="B78" s="30" t="s">
        <v>93</v>
      </c>
      <c r="C78" s="16" t="s">
        <v>94</v>
      </c>
      <c r="D78" s="17">
        <v>17308</v>
      </c>
      <c r="E78" s="15">
        <v>3</v>
      </c>
      <c r="F78" s="17">
        <v>17216</v>
      </c>
      <c r="G78" s="15">
        <v>10</v>
      </c>
      <c r="H78" s="15">
        <v>3</v>
      </c>
      <c r="I78" s="15">
        <v>11</v>
      </c>
      <c r="J78" s="15">
        <v>65</v>
      </c>
      <c r="K78" s="18">
        <v>350000</v>
      </c>
      <c r="L78" s="20">
        <f t="shared" si="2"/>
        <v>20.221862722440491</v>
      </c>
    </row>
    <row r="79" spans="1:12" ht="16" customHeight="1" x14ac:dyDescent="0.35">
      <c r="A79" s="14" t="s">
        <v>16</v>
      </c>
      <c r="B79" s="30" t="s">
        <v>93</v>
      </c>
      <c r="C79" s="16" t="s">
        <v>95</v>
      </c>
      <c r="D79" s="17">
        <v>28929</v>
      </c>
      <c r="E79" s="15">
        <v>6</v>
      </c>
      <c r="F79" s="17">
        <v>28814</v>
      </c>
      <c r="G79" s="15">
        <v>45</v>
      </c>
      <c r="H79" s="15">
        <v>8</v>
      </c>
      <c r="I79" s="15">
        <v>23</v>
      </c>
      <c r="J79" s="15">
        <v>33</v>
      </c>
      <c r="K79" s="18">
        <v>590000</v>
      </c>
      <c r="L79" s="20">
        <f t="shared" si="2"/>
        <v>20.394759583808636</v>
      </c>
    </row>
    <row r="80" spans="1:12" ht="16" customHeight="1" x14ac:dyDescent="0.35">
      <c r="A80" s="14" t="s">
        <v>18</v>
      </c>
      <c r="B80" s="30" t="s">
        <v>93</v>
      </c>
      <c r="C80" s="16" t="s">
        <v>96</v>
      </c>
      <c r="D80" s="17">
        <v>28184</v>
      </c>
      <c r="E80" s="15">
        <v>707</v>
      </c>
      <c r="F80" s="17">
        <v>27271</v>
      </c>
      <c r="G80" s="15">
        <v>41</v>
      </c>
      <c r="H80" s="15">
        <v>51</v>
      </c>
      <c r="I80" s="15">
        <v>78</v>
      </c>
      <c r="J80" s="15">
        <v>36</v>
      </c>
      <c r="K80" s="18">
        <v>700000</v>
      </c>
      <c r="L80" s="20">
        <f t="shared" si="2"/>
        <v>24.836786829406755</v>
      </c>
    </row>
    <row r="81" spans="1:12" ht="16" customHeight="1" x14ac:dyDescent="0.35">
      <c r="A81" s="14" t="s">
        <v>20</v>
      </c>
      <c r="B81" s="30" t="s">
        <v>93</v>
      </c>
      <c r="C81" s="16" t="s">
        <v>97</v>
      </c>
      <c r="D81" s="17">
        <v>20477</v>
      </c>
      <c r="E81" s="15">
        <v>2</v>
      </c>
      <c r="F81" s="17">
        <v>20424</v>
      </c>
      <c r="G81" s="15">
        <v>5</v>
      </c>
      <c r="H81" s="15">
        <v>4</v>
      </c>
      <c r="I81" s="15">
        <v>12</v>
      </c>
      <c r="J81" s="15">
        <v>30</v>
      </c>
      <c r="K81" s="18">
        <v>450000</v>
      </c>
      <c r="L81" s="20">
        <f t="shared" si="2"/>
        <v>21.975875372369</v>
      </c>
    </row>
    <row r="82" spans="1:12" ht="16" customHeight="1" x14ac:dyDescent="0.35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31"/>
      <c r="L82" s="20"/>
    </row>
    <row r="83" spans="1:12" s="8" customFormat="1" ht="16" customHeight="1" x14ac:dyDescent="0.35">
      <c r="A83" s="32"/>
      <c r="B83" s="27"/>
      <c r="C83" s="27" t="s">
        <v>98</v>
      </c>
      <c r="D83" s="33">
        <v>413593</v>
      </c>
      <c r="E83" s="33">
        <v>346575</v>
      </c>
      <c r="F83" s="33">
        <v>17520</v>
      </c>
      <c r="G83" s="33">
        <v>13300</v>
      </c>
      <c r="H83" s="33">
        <v>7250</v>
      </c>
      <c r="I83" s="33">
        <v>28075</v>
      </c>
      <c r="J83" s="27">
        <v>873</v>
      </c>
      <c r="K83" s="36">
        <f>SUM(K84:K93)</f>
        <v>2757993.54</v>
      </c>
      <c r="L83" s="37">
        <f t="shared" si="2"/>
        <v>6.6683757703829611</v>
      </c>
    </row>
    <row r="84" spans="1:12" ht="16" customHeight="1" x14ac:dyDescent="0.35">
      <c r="A84" s="38"/>
      <c r="B84" s="30" t="s">
        <v>98</v>
      </c>
      <c r="C84" s="30" t="s">
        <v>99</v>
      </c>
      <c r="D84" s="39"/>
      <c r="E84" s="39"/>
      <c r="F84" s="39"/>
      <c r="G84" s="39"/>
      <c r="H84" s="39"/>
      <c r="I84" s="39"/>
      <c r="J84" s="30"/>
      <c r="K84" s="40">
        <v>100000</v>
      </c>
      <c r="L84" s="41"/>
    </row>
    <row r="85" spans="1:12" ht="16" customHeight="1" x14ac:dyDescent="0.35">
      <c r="A85" s="14" t="s">
        <v>14</v>
      </c>
      <c r="B85" s="30" t="s">
        <v>98</v>
      </c>
      <c r="C85" s="16" t="s">
        <v>100</v>
      </c>
      <c r="D85" s="17">
        <v>55181</v>
      </c>
      <c r="E85" s="17">
        <v>41702</v>
      </c>
      <c r="F85" s="17">
        <v>3333</v>
      </c>
      <c r="G85" s="17">
        <v>2186</v>
      </c>
      <c r="H85" s="17">
        <v>1617</v>
      </c>
      <c r="I85" s="17">
        <v>6203</v>
      </c>
      <c r="J85" s="15">
        <v>140</v>
      </c>
      <c r="K85" s="18">
        <v>310000</v>
      </c>
      <c r="L85" s="20">
        <f t="shared" si="2"/>
        <v>5.6178757180913719</v>
      </c>
    </row>
    <row r="86" spans="1:12" ht="16" customHeight="1" x14ac:dyDescent="0.35">
      <c r="A86" s="14" t="s">
        <v>16</v>
      </c>
      <c r="B86" s="30" t="s">
        <v>98</v>
      </c>
      <c r="C86" s="16" t="s">
        <v>101</v>
      </c>
      <c r="D86" s="17">
        <v>23891</v>
      </c>
      <c r="E86" s="17">
        <v>22120</v>
      </c>
      <c r="F86" s="15">
        <v>179</v>
      </c>
      <c r="G86" s="15">
        <v>218</v>
      </c>
      <c r="H86" s="15">
        <v>117</v>
      </c>
      <c r="I86" s="15">
        <v>900</v>
      </c>
      <c r="J86" s="15">
        <v>357</v>
      </c>
      <c r="K86" s="18">
        <v>280000</v>
      </c>
      <c r="L86" s="20">
        <f t="shared" si="2"/>
        <v>11.719894520949312</v>
      </c>
    </row>
    <row r="87" spans="1:12" ht="16" customHeight="1" x14ac:dyDescent="0.35">
      <c r="A87" s="14" t="s">
        <v>18</v>
      </c>
      <c r="B87" s="30" t="s">
        <v>98</v>
      </c>
      <c r="C87" s="16" t="s">
        <v>102</v>
      </c>
      <c r="D87" s="17">
        <v>19603</v>
      </c>
      <c r="E87" s="17">
        <v>18151</v>
      </c>
      <c r="F87" s="15">
        <v>382</v>
      </c>
      <c r="G87" s="15">
        <v>421</v>
      </c>
      <c r="H87" s="15">
        <v>101</v>
      </c>
      <c r="I87" s="15">
        <v>528</v>
      </c>
      <c r="J87" s="15">
        <v>20</v>
      </c>
      <c r="K87" s="18">
        <v>330000</v>
      </c>
      <c r="L87" s="20">
        <f t="shared" si="2"/>
        <v>16.834158037035149</v>
      </c>
    </row>
    <row r="88" spans="1:12" ht="16" customHeight="1" x14ac:dyDescent="0.35">
      <c r="A88" s="14" t="s">
        <v>20</v>
      </c>
      <c r="B88" s="30" t="s">
        <v>98</v>
      </c>
      <c r="C88" s="16" t="s">
        <v>103</v>
      </c>
      <c r="D88" s="17">
        <v>118553</v>
      </c>
      <c r="E88" s="17">
        <v>99773</v>
      </c>
      <c r="F88" s="17">
        <v>4947</v>
      </c>
      <c r="G88" s="17">
        <v>4367</v>
      </c>
      <c r="H88" s="17">
        <v>2103</v>
      </c>
      <c r="I88" s="17">
        <v>7174</v>
      </c>
      <c r="J88" s="15">
        <v>189</v>
      </c>
      <c r="K88" s="31"/>
      <c r="L88" s="20">
        <f t="shared" si="2"/>
        <v>0</v>
      </c>
    </row>
    <row r="89" spans="1:12" ht="16" customHeight="1" x14ac:dyDescent="0.35">
      <c r="A89" s="14" t="s">
        <v>22</v>
      </c>
      <c r="B89" s="30" t="s">
        <v>98</v>
      </c>
      <c r="C89" s="16" t="s">
        <v>104</v>
      </c>
      <c r="D89" s="17">
        <v>26343</v>
      </c>
      <c r="E89" s="17">
        <v>24351</v>
      </c>
      <c r="F89" s="15">
        <v>321</v>
      </c>
      <c r="G89" s="15">
        <v>542</v>
      </c>
      <c r="H89" s="15">
        <v>212</v>
      </c>
      <c r="I89" s="15">
        <v>901</v>
      </c>
      <c r="J89" s="15">
        <v>16</v>
      </c>
      <c r="K89" s="18">
        <v>380000</v>
      </c>
      <c r="L89" s="20">
        <f t="shared" si="2"/>
        <v>14.425084462665604</v>
      </c>
    </row>
    <row r="90" spans="1:12" ht="16" customHeight="1" x14ac:dyDescent="0.35">
      <c r="A90" s="14" t="s">
        <v>24</v>
      </c>
      <c r="B90" s="30" t="s">
        <v>98</v>
      </c>
      <c r="C90" s="16" t="s">
        <v>105</v>
      </c>
      <c r="D90" s="17">
        <v>66730</v>
      </c>
      <c r="E90" s="17">
        <v>58120</v>
      </c>
      <c r="F90" s="17">
        <v>3030</v>
      </c>
      <c r="G90" s="17">
        <v>1600</v>
      </c>
      <c r="H90" s="15">
        <v>657</v>
      </c>
      <c r="I90" s="17">
        <v>3259</v>
      </c>
      <c r="J90" s="15">
        <v>64</v>
      </c>
      <c r="K90" s="31">
        <v>621763</v>
      </c>
      <c r="L90" s="20">
        <f t="shared" si="2"/>
        <v>9.3175932863779405</v>
      </c>
    </row>
    <row r="91" spans="1:12" ht="16" customHeight="1" x14ac:dyDescent="0.35">
      <c r="A91" s="14" t="s">
        <v>26</v>
      </c>
      <c r="B91" s="30" t="s">
        <v>98</v>
      </c>
      <c r="C91" s="16" t="s">
        <v>106</v>
      </c>
      <c r="D91" s="17">
        <v>64814</v>
      </c>
      <c r="E91" s="17">
        <v>48188</v>
      </c>
      <c r="F91" s="17">
        <v>4639</v>
      </c>
      <c r="G91" s="17">
        <v>3402</v>
      </c>
      <c r="H91" s="17">
        <v>1893</v>
      </c>
      <c r="I91" s="17">
        <v>6655</v>
      </c>
      <c r="J91" s="15">
        <v>37</v>
      </c>
      <c r="K91" s="18">
        <v>250000</v>
      </c>
      <c r="L91" s="20">
        <f t="shared" si="2"/>
        <v>3.857191347548369</v>
      </c>
    </row>
    <row r="92" spans="1:12" ht="16" customHeight="1" x14ac:dyDescent="0.35">
      <c r="A92" s="14" t="s">
        <v>28</v>
      </c>
      <c r="B92" s="30" t="s">
        <v>98</v>
      </c>
      <c r="C92" s="16" t="s">
        <v>107</v>
      </c>
      <c r="D92" s="17">
        <v>36976</v>
      </c>
      <c r="E92" s="17">
        <v>32794</v>
      </c>
      <c r="F92" s="15">
        <v>685</v>
      </c>
      <c r="G92" s="15">
        <v>467</v>
      </c>
      <c r="H92" s="15">
        <v>547</v>
      </c>
      <c r="I92" s="17">
        <v>2434</v>
      </c>
      <c r="J92" s="15">
        <v>49</v>
      </c>
      <c r="K92" s="18">
        <v>300000</v>
      </c>
      <c r="L92" s="20">
        <f t="shared" si="2"/>
        <v>8.1133708351363047</v>
      </c>
    </row>
    <row r="93" spans="1:12" ht="16" customHeight="1" x14ac:dyDescent="0.35">
      <c r="A93" s="14" t="s">
        <v>43</v>
      </c>
      <c r="B93" s="30" t="s">
        <v>98</v>
      </c>
      <c r="C93" s="16" t="s">
        <v>108</v>
      </c>
      <c r="D93" s="17">
        <v>1502</v>
      </c>
      <c r="E93" s="17">
        <v>1376</v>
      </c>
      <c r="F93" s="15">
        <v>4</v>
      </c>
      <c r="G93" s="15">
        <v>97</v>
      </c>
      <c r="H93" s="15">
        <v>3</v>
      </c>
      <c r="I93" s="15">
        <v>21</v>
      </c>
      <c r="J93" s="15">
        <v>1</v>
      </c>
      <c r="K93" s="18">
        <v>186230.54</v>
      </c>
      <c r="L93" s="20">
        <f t="shared" si="2"/>
        <v>123.98837549933423</v>
      </c>
    </row>
    <row r="94" spans="1:12" ht="16" customHeight="1" x14ac:dyDescent="0.35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31"/>
      <c r="L94" s="20"/>
    </row>
    <row r="95" spans="1:12" s="8" customFormat="1" ht="16" customHeight="1" x14ac:dyDescent="0.35">
      <c r="A95" s="32"/>
      <c r="B95" s="27"/>
      <c r="C95" s="27" t="s">
        <v>109</v>
      </c>
      <c r="D95" s="33">
        <v>84127</v>
      </c>
      <c r="E95" s="33">
        <v>8037</v>
      </c>
      <c r="F95" s="33">
        <v>64604</v>
      </c>
      <c r="G95" s="33">
        <v>10905</v>
      </c>
      <c r="H95" s="27">
        <v>215</v>
      </c>
      <c r="I95" s="27">
        <v>298</v>
      </c>
      <c r="J95" s="27">
        <v>68</v>
      </c>
      <c r="K95" s="36">
        <f>SUM(K96:K101)</f>
        <v>2160000</v>
      </c>
      <c r="L95" s="37">
        <f t="shared" si="2"/>
        <v>25.675466853685499</v>
      </c>
    </row>
    <row r="96" spans="1:12" ht="16" customHeight="1" x14ac:dyDescent="0.35">
      <c r="A96" s="14" t="s">
        <v>14</v>
      </c>
      <c r="B96" s="30" t="s">
        <v>109</v>
      </c>
      <c r="C96" s="16" t="s">
        <v>110</v>
      </c>
      <c r="D96" s="17">
        <v>2449</v>
      </c>
      <c r="E96" s="15">
        <v>6</v>
      </c>
      <c r="F96" s="15">
        <v>393</v>
      </c>
      <c r="G96" s="17">
        <v>2028</v>
      </c>
      <c r="H96" s="15">
        <v>10</v>
      </c>
      <c r="I96" s="15">
        <v>10</v>
      </c>
      <c r="J96" s="15">
        <v>2</v>
      </c>
      <c r="K96" s="18">
        <v>310000</v>
      </c>
      <c r="L96" s="20">
        <f t="shared" si="2"/>
        <v>126.58227848101266</v>
      </c>
    </row>
    <row r="97" spans="1:12" ht="16" customHeight="1" x14ac:dyDescent="0.35">
      <c r="A97" s="14" t="s">
        <v>16</v>
      </c>
      <c r="B97" s="30" t="s">
        <v>109</v>
      </c>
      <c r="C97" s="42" t="s">
        <v>111</v>
      </c>
      <c r="D97" s="17">
        <v>31592</v>
      </c>
      <c r="E97" s="17">
        <v>2467</v>
      </c>
      <c r="F97" s="17">
        <v>29006</v>
      </c>
      <c r="G97" s="15">
        <v>22</v>
      </c>
      <c r="H97" s="15">
        <v>27</v>
      </c>
      <c r="I97" s="15">
        <v>30</v>
      </c>
      <c r="J97" s="15">
        <v>40</v>
      </c>
      <c r="K97" s="18">
        <v>260000</v>
      </c>
      <c r="L97" s="20">
        <f t="shared" si="2"/>
        <v>8.229931628260319</v>
      </c>
    </row>
    <row r="98" spans="1:12" ht="16" customHeight="1" x14ac:dyDescent="0.35">
      <c r="A98" s="14" t="s">
        <v>18</v>
      </c>
      <c r="B98" s="30" t="s">
        <v>109</v>
      </c>
      <c r="C98" s="16" t="s">
        <v>112</v>
      </c>
      <c r="D98" s="17">
        <v>3860</v>
      </c>
      <c r="E98" s="17">
        <v>1251</v>
      </c>
      <c r="F98" s="15">
        <v>906</v>
      </c>
      <c r="G98" s="17">
        <v>1679</v>
      </c>
      <c r="H98" s="15">
        <v>11</v>
      </c>
      <c r="I98" s="15">
        <v>13</v>
      </c>
      <c r="J98" s="15">
        <v>0</v>
      </c>
      <c r="K98" s="18">
        <v>300000</v>
      </c>
      <c r="L98" s="20">
        <f t="shared" si="2"/>
        <v>77.720207253886016</v>
      </c>
    </row>
    <row r="99" spans="1:12" ht="16" customHeight="1" x14ac:dyDescent="0.35">
      <c r="A99" s="14" t="s">
        <v>20</v>
      </c>
      <c r="B99" s="30" t="s">
        <v>109</v>
      </c>
      <c r="C99" s="16" t="s">
        <v>113</v>
      </c>
      <c r="D99" s="17">
        <v>34133</v>
      </c>
      <c r="E99" s="17">
        <v>4047</v>
      </c>
      <c r="F99" s="17">
        <v>29273</v>
      </c>
      <c r="G99" s="15">
        <v>438</v>
      </c>
      <c r="H99" s="15">
        <v>137</v>
      </c>
      <c r="I99" s="15">
        <v>216</v>
      </c>
      <c r="J99" s="15">
        <v>22</v>
      </c>
      <c r="K99" s="18">
        <v>560000</v>
      </c>
      <c r="L99" s="20">
        <f t="shared" si="2"/>
        <v>16.406410218849793</v>
      </c>
    </row>
    <row r="100" spans="1:12" ht="16" customHeight="1" x14ac:dyDescent="0.35">
      <c r="A100" s="14" t="s">
        <v>22</v>
      </c>
      <c r="B100" s="30" t="s">
        <v>109</v>
      </c>
      <c r="C100" s="16" t="s">
        <v>114</v>
      </c>
      <c r="D100" s="39">
        <v>5057</v>
      </c>
      <c r="E100" s="30">
        <v>255</v>
      </c>
      <c r="F100" s="39">
        <v>4474</v>
      </c>
      <c r="G100" s="30">
        <v>318</v>
      </c>
      <c r="H100" s="30">
        <v>4</v>
      </c>
      <c r="I100" s="15">
        <v>5</v>
      </c>
      <c r="J100" s="15">
        <v>1</v>
      </c>
      <c r="K100" s="31">
        <v>420000</v>
      </c>
      <c r="L100" s="20">
        <f t="shared" si="2"/>
        <v>83.053193593039353</v>
      </c>
    </row>
    <row r="101" spans="1:12" ht="16" customHeight="1" x14ac:dyDescent="0.35">
      <c r="A101" s="14" t="s">
        <v>24</v>
      </c>
      <c r="B101" s="30" t="s">
        <v>109</v>
      </c>
      <c r="C101" s="16" t="s">
        <v>115</v>
      </c>
      <c r="D101" s="39">
        <v>7036</v>
      </c>
      <c r="E101" s="30">
        <v>11</v>
      </c>
      <c r="F101" s="30">
        <v>552</v>
      </c>
      <c r="G101" s="39">
        <v>6420</v>
      </c>
      <c r="H101" s="30">
        <v>26</v>
      </c>
      <c r="I101" s="30">
        <v>24</v>
      </c>
      <c r="J101" s="30">
        <v>3</v>
      </c>
      <c r="K101" s="40">
        <v>310000</v>
      </c>
      <c r="L101" s="20">
        <f t="shared" si="2"/>
        <v>44.059124502558269</v>
      </c>
    </row>
    <row r="102" spans="1:12" s="8" customFormat="1" ht="21.5" thickBot="1" x14ac:dyDescent="0.4">
      <c r="A102" s="43" t="s">
        <v>11</v>
      </c>
      <c r="B102" s="44"/>
      <c r="C102" s="44"/>
      <c r="D102" s="45"/>
      <c r="E102" s="45"/>
      <c r="F102" s="45"/>
      <c r="G102" s="45"/>
      <c r="H102" s="45"/>
      <c r="I102" s="45"/>
      <c r="J102" s="45"/>
      <c r="K102" s="46">
        <f t="shared" ref="K102" si="3">K95+K83+K77+K66+K52+K47+K33+K18+K13+K3</f>
        <v>28999245.809999999</v>
      </c>
      <c r="L102" s="47"/>
    </row>
    <row r="103" spans="1:12" ht="15" thickTop="1" x14ac:dyDescent="0.3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</row>
  </sheetData>
  <mergeCells count="5">
    <mergeCell ref="A1:C1"/>
    <mergeCell ref="A51:C51"/>
    <mergeCell ref="A76:C76"/>
    <mergeCell ref="A102:C102"/>
    <mergeCell ref="A103:C103"/>
  </mergeCells>
  <pageMargins left="0.2" right="0.2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KANTONIMA</vt:lpstr>
      <vt:lpstr>'PO KANTONIMA'!Print_Area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Lakic</dc:creator>
  <cp:lastModifiedBy>Vedran Lakic</cp:lastModifiedBy>
  <dcterms:created xsi:type="dcterms:W3CDTF">2022-08-17T10:47:21Z</dcterms:created>
  <dcterms:modified xsi:type="dcterms:W3CDTF">2022-08-17T10:48:48Z</dcterms:modified>
</cp:coreProperties>
</file>